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th Pratt\Desktop\"/>
    </mc:Choice>
  </mc:AlternateContent>
  <bookViews>
    <workbookView xWindow="0" yWindow="0" windowWidth="11490" windowHeight="4650" activeTab="1"/>
  </bookViews>
  <sheets>
    <sheet name="Instructions" sheetId="32" r:id="rId1"/>
    <sheet name="January" sheetId="18" r:id="rId2"/>
    <sheet name="February" sheetId="19" r:id="rId3"/>
    <sheet name="March" sheetId="20" r:id="rId4"/>
    <sheet name="April" sheetId="21" r:id="rId5"/>
    <sheet name="May" sheetId="22" r:id="rId6"/>
    <sheet name="June" sheetId="23" r:id="rId7"/>
    <sheet name="July" sheetId="24" r:id="rId8"/>
    <sheet name="August" sheetId="25" r:id="rId9"/>
    <sheet name="September" sheetId="26" r:id="rId10"/>
    <sheet name="October" sheetId="27" r:id="rId11"/>
    <sheet name="November" sheetId="28" r:id="rId12"/>
    <sheet name="December" sheetId="29" r:id="rId13"/>
    <sheet name="Wish List" sheetId="30" r:id="rId14"/>
    <sheet name="Loan Payoff Calculator" sheetId="17" r:id="rId15"/>
    <sheet name="Year-End Review" sheetId="31" r:id="rId16"/>
  </sheets>
  <definedNames>
    <definedName name="Beg_Bal">'Loan Payoff Calculator'!$C$18:$C$377</definedName>
    <definedName name="Data">'Loan Payoff Calculator'!$A$18:$I$377</definedName>
    <definedName name="End_Bal_17">'Loan Payoff Calculator'!$I$18:$I$377</definedName>
    <definedName name="Excel_BuiltIn_Print_Area_17">OFFSET(Full_Print_17,0,0,Last_Row_17)</definedName>
    <definedName name="Extra_Pay">'Loan Payoff Calculator'!$E$18:$E$377</definedName>
    <definedName name="Full_Print_17">'Loan Payoff Calculator'!$A$1:$I$377</definedName>
    <definedName name="Header_Row_17">ROW('Loan Payoff Calculator'!$17:$17)</definedName>
    <definedName name="Int">'Loan Payoff Calculator'!$H$18:$H$377</definedName>
    <definedName name="Interest_Rate_17">'Loan Payoff Calculator'!$D$7</definedName>
    <definedName name="Last_Row" localSheetId="10">IF(October!Values_Entered,Header_Row+October!Number_of_Payments,Header_Row)</definedName>
    <definedName name="Last_Row">IF(Values_Entered,Header_Row+Number_of_Payments,Header_Row)</definedName>
    <definedName name="Last_Row_10" localSheetId="10">IF(October!Values_Entered_10,Header_Row+October!Number_of_Payments_10,Header_Row)</definedName>
    <definedName name="Last_Row_10">IF(Values_Entered_10,Header_Row+Number_of_Payments_10,Header_Row)</definedName>
    <definedName name="Last_Row_11" localSheetId="10">IF(October!Values_Entered_11,Header_Row+October!Number_of_Payments_11,Header_Row)</definedName>
    <definedName name="Last_Row_11">IF(Values_Entered_11,Header_Row+Number_of_Payments_11,Header_Row)</definedName>
    <definedName name="Last_Row_12" localSheetId="10">IF(October!Values_Entered_12,Header_Row+October!Number_of_Payments_12,Header_Row)</definedName>
    <definedName name="Last_Row_12">IF(Values_Entered_12,Header_Row+Number_of_Payments_12,Header_Row)</definedName>
    <definedName name="Last_Row_13" localSheetId="10">IF(October!Values_Entered_13,Header_Row+October!Number_of_Payments_13,Header_Row)</definedName>
    <definedName name="Last_Row_13">IF(Values_Entered_13,Header_Row+Number_of_Payments_13,Header_Row)</definedName>
    <definedName name="Last_Row_17">IF(Values_Entered_17,Header_Row_17+Number_of_Payments_17,Header_Row_17)</definedName>
    <definedName name="Last_Row_3" localSheetId="10">IF(October!Values_Entered_3,Header_Row+October!Number_of_Payments_3,Header_Row)</definedName>
    <definedName name="Last_Row_3">IF(Values_Entered_3,Header_Row+Number_of_Payments_3,Header_Row)</definedName>
    <definedName name="Last_Row_4" localSheetId="10">IF(October!Values_Entered_4,Header_Row+October!Number_of_Payments_4,Header_Row)</definedName>
    <definedName name="Last_Row_4">IF(Values_Entered_4,Header_Row+Number_of_Payments_4,Header_Row)</definedName>
    <definedName name="Last_Row_5" localSheetId="10">IF(October!Values_Entered_5,Header_Row+October!Number_of_Payments_5,Header_Row)</definedName>
    <definedName name="Last_Row_5">IF(Values_Entered_5,Header_Row+Number_of_Payments_5,Header_Row)</definedName>
    <definedName name="Last_Row_6" localSheetId="10">IF(October!Values_Entered_6,Header_Row+October!Number_of_Payments_6,Header_Row)</definedName>
    <definedName name="Last_Row_6">IF(Values_Entered_6,Header_Row+Number_of_Payments_6,Header_Row)</definedName>
    <definedName name="Last_Row_7" localSheetId="10">IF(October!Values_Entered_7,Header_Row+October!Number_of_Payments_7,Header_Row)</definedName>
    <definedName name="Last_Row_7">IF(Values_Entered_7,Header_Row+Number_of_Payments_7,Header_Row)</definedName>
    <definedName name="Last_Row_8" localSheetId="10">IF(October!Values_Entered_8,Header_Row+October!Number_of_Payments_8,Header_Row)</definedName>
    <definedName name="Last_Row_8">IF(Values_Entered_8,Header_Row+Number_of_Payments_8,Header_Row)</definedName>
    <definedName name="Last_Row_9" localSheetId="10">IF(October!Values_Entered_9,Header_Row+October!Number_of_Payments_9,Header_Row)</definedName>
    <definedName name="Last_Row_9">IF(Values_Entered_9,Header_Row+Number_of_Payments_9,Header_Row)</definedName>
    <definedName name="Last_Row1" localSheetId="10">IF(October!Values_Entered,Header_Row+October!Number_of_Payments,Header_Row)</definedName>
    <definedName name="Last_Row1">IF(Values_Entered,Header_Row+Number_of_Payments,Header_Row)</definedName>
    <definedName name="Last_Row1_10" localSheetId="10">IF(October!Values_Entered_10,Header_Row+October!Number_of_Payments_10,Header_Row)</definedName>
    <definedName name="Last_Row1_10">IF(Values_Entered_10,Header_Row+Number_of_Payments_10,Header_Row)</definedName>
    <definedName name="Last_Row1_11" localSheetId="10">IF(October!Values_Entered_11,Header_Row+October!Number_of_Payments_11,Header_Row)</definedName>
    <definedName name="Last_Row1_11">IF(Values_Entered_11,Header_Row+Number_of_Payments_11,Header_Row)</definedName>
    <definedName name="Last_Row1_12" localSheetId="10">IF(October!Values_Entered_12,Header_Row+October!Number_of_Payments_12,Header_Row)</definedName>
    <definedName name="Last_Row1_12">IF(Values_Entered_12,Header_Row+Number_of_Payments_12,Header_Row)</definedName>
    <definedName name="Last_Row1_13" localSheetId="10">IF(October!Values_Entered_13,Header_Row+October!Number_of_Payments_13,Header_Row)</definedName>
    <definedName name="Last_Row1_13">IF(Values_Entered_13,Header_Row+Number_of_Payments_13,Header_Row)</definedName>
    <definedName name="Last_Row1_3" localSheetId="10">IF(October!Values_Entered_3,Header_Row+October!Number_of_Payments_3,Header_Row)</definedName>
    <definedName name="Last_Row1_3">IF(Values_Entered_3,Header_Row+Number_of_Payments_3,Header_Row)</definedName>
    <definedName name="Last_Row1_4" localSheetId="10">IF(October!Values_Entered_4,Header_Row+October!Number_of_Payments_4,Header_Row)</definedName>
    <definedName name="Last_Row1_4">IF(Values_Entered_4,Header_Row+Number_of_Payments_4,Header_Row)</definedName>
    <definedName name="Last_Row1_5" localSheetId="10">IF(October!Values_Entered_5,Header_Row+October!Number_of_Payments_5,Header_Row)</definedName>
    <definedName name="Last_Row1_5">IF(Values_Entered_5,Header_Row+Number_of_Payments_5,Header_Row)</definedName>
    <definedName name="Last_Row1_6" localSheetId="10">IF(October!Values_Entered_6,Header_Row+October!Number_of_Payments_6,Header_Row)</definedName>
    <definedName name="Last_Row1_6">IF(Values_Entered_6,Header_Row+Number_of_Payments_6,Header_Row)</definedName>
    <definedName name="Last_Row1_7" localSheetId="10">IF(October!Values_Entered_7,Header_Row+October!Number_of_Payments_7,Header_Row)</definedName>
    <definedName name="Last_Row1_7">IF(Values_Entered_7,Header_Row+Number_of_Payments_7,Header_Row)</definedName>
    <definedName name="Last_Row1_8" localSheetId="10">IF(October!Values_Entered_8,Header_Row+October!Number_of_Payments_8,Header_Row)</definedName>
    <definedName name="Last_Row1_8">IF(Values_Entered_8,Header_Row+Number_of_Payments_8,Header_Row)</definedName>
    <definedName name="Last_Row1_9" localSheetId="10">IF(October!Values_Entered_9,Header_Row+October!Number_of_Payments_9,Header_Row)</definedName>
    <definedName name="Last_Row1_9">IF(Values_Entered_9,Header_Row+Number_of_Payments_9,Header_Row)</definedName>
    <definedName name="Loan_Amount_17">'Loan Payoff Calculator'!$D$6</definedName>
    <definedName name="Loan_Start_17">'Loan Payoff Calculator'!$D$10</definedName>
    <definedName name="Loan_Years_17">'Loan Payoff Calculator'!$D$8</definedName>
    <definedName name="Num_Pmt_Per_Year">'Loan Payoff Calculator'!$D$9</definedName>
    <definedName name="Number_of_Payments" localSheetId="10">MATCH(0.01,End_Bal,-1)+1</definedName>
    <definedName name="Number_of_Payments">MATCH(0.01,End_Bal,-1)+1</definedName>
    <definedName name="Number_of_Payments_10" localSheetId="10">MATCH(0.01,End_Bal,-1)+1</definedName>
    <definedName name="Number_of_Payments_10">MATCH(0.01,End_Bal,-1)+1</definedName>
    <definedName name="Number_of_Payments_11" localSheetId="10">MATCH(0.01,End_Bal,-1)+1</definedName>
    <definedName name="Number_of_Payments_11">MATCH(0.01,End_Bal,-1)+1</definedName>
    <definedName name="Number_of_Payments_12" localSheetId="10">MATCH(0.01,End_Bal,-1)+1</definedName>
    <definedName name="Number_of_Payments_12">MATCH(0.01,End_Bal,-1)+1</definedName>
    <definedName name="Number_of_Payments_13" localSheetId="10">MATCH(0.01,End_Bal,-1)+1</definedName>
    <definedName name="Number_of_Payments_13">MATCH(0.01,End_Bal,-1)+1</definedName>
    <definedName name="Number_of_Payments_17">MATCH(0.01,End_Bal_17,-1)+1</definedName>
    <definedName name="Number_of_Payments_3" localSheetId="10">MATCH(0.01,End_Bal,-1)+1</definedName>
    <definedName name="Number_of_Payments_3">MATCH(0.01,End_Bal,-1)+1</definedName>
    <definedName name="Number_of_Payments_4" localSheetId="10">MATCH(0.01,End_Bal,-1)+1</definedName>
    <definedName name="Number_of_Payments_4">MATCH(0.01,End_Bal,-1)+1</definedName>
    <definedName name="Number_of_Payments_5" localSheetId="10">MATCH(0.01,End_Bal,-1)+1</definedName>
    <definedName name="Number_of_Payments_5">MATCH(0.01,End_Bal,-1)+1</definedName>
    <definedName name="Number_of_Payments_6" localSheetId="10">MATCH(0.01,End_Bal,-1)+1</definedName>
    <definedName name="Number_of_Payments_6">MATCH(0.01,End_Bal,-1)+1</definedName>
    <definedName name="Number_of_Payments_7" localSheetId="10">MATCH(0.01,End_Bal,-1)+1</definedName>
    <definedName name="Number_of_Payments_7">MATCH(0.01,End_Bal,-1)+1</definedName>
    <definedName name="Number_of_Payments_8" localSheetId="10">MATCH(0.01,End_Bal,-1)+1</definedName>
    <definedName name="Number_of_Payments_8">MATCH(0.01,End_Bal,-1)+1</definedName>
    <definedName name="Number_of_Payments_9" localSheetId="10">MATCH(0.01,End_Bal,-1)+1</definedName>
    <definedName name="Number_of_Payments_9">MATCH(0.01,End_Bal,-1)+1</definedName>
    <definedName name="Pay_Date">'Loan Payoff Calculator'!$B$18:$B$377</definedName>
    <definedName name="Pay_Num">'Loan Payoff Calculator'!$A$18:$A$377</definedName>
    <definedName name="Payment_Date" localSheetId="10">DATE(YEAR(Loan_Start),MONTH(Loan_Start)+#NAME?,DAY(Loan_Start))</definedName>
    <definedName name="Payment_Date">DATE(YEAR(Loan_Start),MONTH(Loan_Start)+#NAME?,DAY(Loan_Start))</definedName>
    <definedName name="Payment_Date_10" localSheetId="10">DATE(YEAR(Loan_Start),MONTH(Loan_Start)+#NAME?,DAY(Loan_Start))</definedName>
    <definedName name="Payment_Date_10">DATE(YEAR(Loan_Start),MONTH(Loan_Start)+#NAME?,DAY(Loan_Start))</definedName>
    <definedName name="Payment_Date_11" localSheetId="10">DATE(YEAR(Loan_Start),MONTH(Loan_Start)+#NAME?,DAY(Loan_Start))</definedName>
    <definedName name="Payment_Date_11">DATE(YEAR(Loan_Start),MONTH(Loan_Start)+#NAME?,DAY(Loan_Start))</definedName>
    <definedName name="Payment_Date_12" localSheetId="10">DATE(YEAR(Loan_Start),MONTH(Loan_Start)+#NAME?,DAY(Loan_Start))</definedName>
    <definedName name="Payment_Date_12">DATE(YEAR(Loan_Start),MONTH(Loan_Start)+#NAME?,DAY(Loan_Start))</definedName>
    <definedName name="Payment_Date_13" localSheetId="10">DATE(YEAR(Loan_Start),MONTH(Loan_Start)+#NAME?,DAY(Loan_Start))</definedName>
    <definedName name="Payment_Date_13">DATE(YEAR(Loan_Start),MONTH(Loan_Start)+#NAME?,DAY(Loan_Start))</definedName>
    <definedName name="Payment_Date_17">DATE(YEAR(Loan_Start_17),MONTH(Loan_Start_17)+#NAME?,DAY(Loan_Start_17))</definedName>
    <definedName name="Payment_Date_3" localSheetId="10">DATE(YEAR(Loan_Start),MONTH(Loan_Start)+#NAME?,DAY(Loan_Start))</definedName>
    <definedName name="Payment_Date_3">DATE(YEAR(Loan_Start),MONTH(Loan_Start)+#NAME?,DAY(Loan_Start))</definedName>
    <definedName name="Payment_Date_4" localSheetId="10">DATE(YEAR(Loan_Start),MONTH(Loan_Start)+#NAME?,DAY(Loan_Start))</definedName>
    <definedName name="Payment_Date_4">DATE(YEAR(Loan_Start),MONTH(Loan_Start)+#NAME?,DAY(Loan_Start))</definedName>
    <definedName name="Payment_Date_5" localSheetId="10">DATE(YEAR(Loan_Start),MONTH(Loan_Start)+#NAME?,DAY(Loan_Start))</definedName>
    <definedName name="Payment_Date_5">DATE(YEAR(Loan_Start),MONTH(Loan_Start)+#NAME?,DAY(Loan_Start))</definedName>
    <definedName name="Payment_Date_6" localSheetId="10">DATE(YEAR(Loan_Start),MONTH(Loan_Start)+#NAME?,DAY(Loan_Start))</definedName>
    <definedName name="Payment_Date_6">DATE(YEAR(Loan_Start),MONTH(Loan_Start)+#NAME?,DAY(Loan_Start))</definedName>
    <definedName name="Payment_Date_7" localSheetId="10">DATE(YEAR(Loan_Start),MONTH(Loan_Start)+#NAME?,DAY(Loan_Start))</definedName>
    <definedName name="Payment_Date_7">DATE(YEAR(Loan_Start),MONTH(Loan_Start)+#NAME?,DAY(Loan_Start))</definedName>
    <definedName name="Payment_Date_8" localSheetId="10">DATE(YEAR(Loan_Start),MONTH(Loan_Start)+#NAME?,DAY(Loan_Start))</definedName>
    <definedName name="Payment_Date_8">DATE(YEAR(Loan_Start),MONTH(Loan_Start)+#NAME?,DAY(Loan_Start))</definedName>
    <definedName name="Payment_Date_9" localSheetId="10">DATE(YEAR(Loan_Start),MONTH(Loan_Start)+#NAME?,DAY(Loan_Start))</definedName>
    <definedName name="Payment_Date_9">DATE(YEAR(Loan_Start),MONTH(Loan_Start)+#NAME?,DAY(Loan_Start))</definedName>
    <definedName name="Princ">'Loan Payoff Calculator'!$G$18:$G$377</definedName>
    <definedName name="_xlnm.Print_Area" localSheetId="4">April!$I$1:$M$46</definedName>
    <definedName name="_xlnm.Print_Area" localSheetId="8">August!$H$1:$M$46</definedName>
    <definedName name="_xlnm.Print_Area" localSheetId="12">December!$I$1:$M$46</definedName>
    <definedName name="_xlnm.Print_Area" localSheetId="2">February!$H$1:$M$46</definedName>
    <definedName name="_xlnm.Print_Area" localSheetId="1">January!$H$1:$M$46</definedName>
    <definedName name="_xlnm.Print_Area" localSheetId="7">July!$H$1:$M$46</definedName>
    <definedName name="_xlnm.Print_Area" localSheetId="6">June!$I$1:$M$46</definedName>
    <definedName name="_xlnm.Print_Area" localSheetId="3">March!$H$1:$M$46</definedName>
    <definedName name="_xlnm.Print_Area" localSheetId="5">May!$H$1:$M$46</definedName>
    <definedName name="_xlnm.Print_Area" localSheetId="11">November!$I$1:$M$46</definedName>
    <definedName name="_xlnm.Print_Area" localSheetId="10">October!$I$1:$M$46</definedName>
    <definedName name="_xlnm.Print_Area" localSheetId="9">September!$H$1:$M$46</definedName>
    <definedName name="Print_Area_Reset" localSheetId="10">OFFSET(Full_Print,0,0,October!Last_Row)</definedName>
    <definedName name="Print_Area_Reset">OFFSET(Full_Print,0,0,Last_Row)</definedName>
    <definedName name="Print_Area_Reset_10" localSheetId="10">OFFSET(Full_Print,0,0,October!Last_Row_10)</definedName>
    <definedName name="Print_Area_Reset_10">OFFSET(Full_Print,0,0,Last_Row_10)</definedName>
    <definedName name="Print_Area_Reset_11" localSheetId="10">OFFSET(Full_Print,0,0,October!Last_Row_11)</definedName>
    <definedName name="Print_Area_Reset_11">OFFSET(Full_Print,0,0,Last_Row_11)</definedName>
    <definedName name="Print_Area_Reset_12" localSheetId="10">OFFSET(Full_Print,0,0,October!Last_Row_12)</definedName>
    <definedName name="Print_Area_Reset_12">OFFSET(Full_Print,0,0,Last_Row_12)</definedName>
    <definedName name="Print_Area_Reset_13" localSheetId="10">OFFSET(Full_Print,0,0,October!Last_Row_13)</definedName>
    <definedName name="Print_Area_Reset_13">OFFSET(Full_Print,0,0,Last_Row_13)</definedName>
    <definedName name="Print_Area_Reset_17">OFFSET(Full_Print_17,0,0,Last_Row_17)</definedName>
    <definedName name="Print_Area_Reset_3" localSheetId="10">OFFSET(Full_Print,0,0,October!Last_Row_3)</definedName>
    <definedName name="Print_Area_Reset_3">OFFSET(Full_Print,0,0,Last_Row_3)</definedName>
    <definedName name="Print_Area_Reset_4" localSheetId="10">OFFSET(Full_Print,0,0,October!Last_Row_4)</definedName>
    <definedName name="Print_Area_Reset_4">OFFSET(Full_Print,0,0,Last_Row_4)</definedName>
    <definedName name="Print_Area_Reset_5" localSheetId="10">OFFSET(Full_Print,0,0,October!Last_Row_5)</definedName>
    <definedName name="Print_Area_Reset_5">OFFSET(Full_Print,0,0,Last_Row_5)</definedName>
    <definedName name="Print_Area_Reset_6" localSheetId="10">OFFSET(Full_Print,0,0,October!Last_Row_6)</definedName>
    <definedName name="Print_Area_Reset_6">OFFSET(Full_Print,0,0,Last_Row_6)</definedName>
    <definedName name="Print_Area_Reset_7" localSheetId="10">OFFSET(Full_Print,0,0,October!Last_Row_7)</definedName>
    <definedName name="Print_Area_Reset_7">OFFSET(Full_Print,0,0,Last_Row_7)</definedName>
    <definedName name="Print_Area_Reset_8" localSheetId="10">OFFSET(Full_Print,0,0,October!Last_Row_8)</definedName>
    <definedName name="Print_Area_Reset_8">OFFSET(Full_Print,0,0,Last_Row_8)</definedName>
    <definedName name="Print_Area_Reset_9" localSheetId="10">OFFSET(Full_Print,0,0,October!Last_Row_9)</definedName>
    <definedName name="Print_Area_Reset_9">OFFSET(Full_Print,0,0,Last_Row_9)</definedName>
    <definedName name="_xlnm.Print_Titles" localSheetId="14">'Loan Payoff Calculator'!$15:$17</definedName>
    <definedName name="Sched_Pay">'Loan Payoff Calculator'!$D$18:$D$377</definedName>
    <definedName name="Scheduled_Extra_Payments">'Loan Payoff Calculator'!$D$11</definedName>
    <definedName name="Scheduled_Interest_Rate">'Loan Payoff Calculator'!$D$7</definedName>
    <definedName name="Scheduled_Monthly_Payment">'Loan Payoff Calculator'!$H$6</definedName>
    <definedName name="Total_Interest">'Loan Payoff Calculator'!$H$10</definedName>
    <definedName name="Total_Pay">'Loan Payoff Calculator'!$F$18:$F$377</definedName>
    <definedName name="Total_Payment" localSheetId="10">Scheduled_Payment+Extra_Payment</definedName>
    <definedName name="Total_Payment">Scheduled_Payment+Extra_Payment</definedName>
    <definedName name="Total_Payment_10" localSheetId="10">Scheduled_Payment+Extra_Payment</definedName>
    <definedName name="Total_Payment_10">Scheduled_Payment+Extra_Payment</definedName>
    <definedName name="Total_Payment_11" localSheetId="10">Scheduled_Payment+Extra_Payment</definedName>
    <definedName name="Total_Payment_11">Scheduled_Payment+Extra_Payment</definedName>
    <definedName name="Total_Payment_12" localSheetId="10">Scheduled_Payment+Extra_Payment</definedName>
    <definedName name="Total_Payment_12">Scheduled_Payment+Extra_Payment</definedName>
    <definedName name="Total_Payment_13" localSheetId="10">Scheduled_Payment+Extra_Payment</definedName>
    <definedName name="Total_Payment_13">Scheduled_Payment+Extra_Payment</definedName>
    <definedName name="Total_Payment_17" localSheetId="10">Scheduled_Payment+Extra_Payment</definedName>
    <definedName name="Total_Payment_17">Scheduled_Payment+Extra_Payment</definedName>
    <definedName name="Total_Payment_3" localSheetId="10">Scheduled_Payment+Extra_Payment</definedName>
    <definedName name="Total_Payment_3">Scheduled_Payment+Extra_Payment</definedName>
    <definedName name="Total_Payment_4" localSheetId="10">Scheduled_Payment+Extra_Payment</definedName>
    <definedName name="Total_Payment_4">Scheduled_Payment+Extra_Payment</definedName>
    <definedName name="Total_Payment_5" localSheetId="10">Scheduled_Payment+Extra_Payment</definedName>
    <definedName name="Total_Payment_5">Scheduled_Payment+Extra_Payment</definedName>
    <definedName name="Total_Payment_6" localSheetId="10">Scheduled_Payment+Extra_Payment</definedName>
    <definedName name="Total_Payment_6">Scheduled_Payment+Extra_Payment</definedName>
    <definedName name="Total_Payment_7" localSheetId="10">Scheduled_Payment+Extra_Payment</definedName>
    <definedName name="Total_Payment_7">Scheduled_Payment+Extra_Payment</definedName>
    <definedName name="Total_Payment_8" localSheetId="10">Scheduled_Payment+Extra_Payment</definedName>
    <definedName name="Total_Payment_8">Scheduled_Payment+Extra_Payment</definedName>
    <definedName name="Total_Payment_9" localSheetId="10">Scheduled_Payment+Extra_Payment</definedName>
    <definedName name="Total_Payment_9">Scheduled_Payment+Extra_Payment</definedName>
    <definedName name="Values_Entered" localSheetId="10">IF(Loan_Amount*Interest_Rate*Loan_Years*Loan_Start&gt;0,1,0)</definedName>
    <definedName name="Values_Entered">IF(Loan_Amount*Interest_Rate*Loan_Years*Loan_Start&gt;0,1,0)</definedName>
    <definedName name="Values_Entered_10" localSheetId="10">IF(Loan_Amount*Interest_Rate*Loan_Years*Loan_Start&gt;0,1,0)</definedName>
    <definedName name="Values_Entered_10">IF(Loan_Amount*Interest_Rate*Loan_Years*Loan_Start&gt;0,1,0)</definedName>
    <definedName name="Values_Entered_11" localSheetId="10">IF(Loan_Amount*Interest_Rate*Loan_Years*Loan_Start&gt;0,1,0)</definedName>
    <definedName name="Values_Entered_11">IF(Loan_Amount*Interest_Rate*Loan_Years*Loan_Start&gt;0,1,0)</definedName>
    <definedName name="Values_Entered_12" localSheetId="10">IF(Loan_Amount*Interest_Rate*Loan_Years*Loan_Start&gt;0,1,0)</definedName>
    <definedName name="Values_Entered_12">IF(Loan_Amount*Interest_Rate*Loan_Years*Loan_Start&gt;0,1,0)</definedName>
    <definedName name="Values_Entered_13" localSheetId="10">IF(Loan_Amount*Interest_Rate*Loan_Years*Loan_Start&gt;0,1,0)</definedName>
    <definedName name="Values_Entered_13">IF(Loan_Amount*Interest_Rate*Loan_Years*Loan_Start&gt;0,1,0)</definedName>
    <definedName name="Values_Entered_17">IF(Loan_Amount_17*Interest_Rate_17*Loan_Years_17*Loan_Start_17&gt;0,1,0)</definedName>
    <definedName name="Values_Entered_3" localSheetId="10">IF(Loan_Amount*Interest_Rate*Loan_Years*Loan_Start&gt;0,1,0)</definedName>
    <definedName name="Values_Entered_3">IF(Loan_Amount*Interest_Rate*Loan_Years*Loan_Start&gt;0,1,0)</definedName>
    <definedName name="Values_Entered_4" localSheetId="10">IF(Loan_Amount*Interest_Rate*Loan_Years*Loan_Start&gt;0,1,0)</definedName>
    <definedName name="Values_Entered_4">IF(Loan_Amount*Interest_Rate*Loan_Years*Loan_Start&gt;0,1,0)</definedName>
    <definedName name="Values_Entered_5" localSheetId="10">IF(Loan_Amount*Interest_Rate*Loan_Years*Loan_Start&gt;0,1,0)</definedName>
    <definedName name="Values_Entered_5">IF(Loan_Amount*Interest_Rate*Loan_Years*Loan_Start&gt;0,1,0)</definedName>
    <definedName name="Values_Entered_6" localSheetId="10">IF(Loan_Amount*Interest_Rate*Loan_Years*Loan_Start&gt;0,1,0)</definedName>
    <definedName name="Values_Entered_6">IF(Loan_Amount*Interest_Rate*Loan_Years*Loan_Start&gt;0,1,0)</definedName>
    <definedName name="Values_Entered_7" localSheetId="10">IF(Loan_Amount*Interest_Rate*Loan_Years*Loan_Start&gt;0,1,0)</definedName>
    <definedName name="Values_Entered_7">IF(Loan_Amount*Interest_Rate*Loan_Years*Loan_Start&gt;0,1,0)</definedName>
    <definedName name="Values_Entered_8" localSheetId="10">IF(Loan_Amount*Interest_Rate*Loan_Years*Loan_Start&gt;0,1,0)</definedName>
    <definedName name="Values_Entered_8">IF(Loan_Amount*Interest_Rate*Loan_Years*Loan_Start&gt;0,1,0)</definedName>
    <definedName name="Values_Entered_9" localSheetId="10">IF(Loan_Amount*Interest_Rate*Loan_Years*Loan_Start&gt;0,1,0)</definedName>
    <definedName name="Values_Entered_9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E2" i="31" l="1"/>
  <c r="G13" i="31"/>
  <c r="G12" i="31"/>
  <c r="G11" i="31"/>
  <c r="G10" i="31"/>
  <c r="G9" i="31"/>
  <c r="G8" i="31"/>
  <c r="G7" i="31"/>
  <c r="G6" i="31"/>
  <c r="G5" i="31"/>
  <c r="G4" i="31"/>
  <c r="G2" i="31"/>
  <c r="F2" i="31"/>
  <c r="D2" i="31"/>
  <c r="J16" i="19" l="1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K5" i="18"/>
  <c r="K8" i="18"/>
  <c r="K7" i="18"/>
  <c r="I1" i="20"/>
  <c r="I1" i="21"/>
  <c r="I1" i="22"/>
  <c r="I1" i="23"/>
  <c r="I1" i="24"/>
  <c r="I1" i="25"/>
  <c r="I1" i="26"/>
  <c r="I1" i="27"/>
  <c r="I1" i="28"/>
  <c r="I1" i="29"/>
  <c r="I1" i="19"/>
  <c r="N14" i="20"/>
  <c r="N14" i="21"/>
  <c r="N14" i="22"/>
  <c r="N14" i="23"/>
  <c r="N14" i="24"/>
  <c r="N14" i="25"/>
  <c r="N14" i="26"/>
  <c r="N14" i="27"/>
  <c r="N14" i="28"/>
  <c r="N14" i="29"/>
  <c r="N14" i="19"/>
  <c r="N14" i="18"/>
  <c r="I1" i="18"/>
  <c r="K10" i="18" l="1"/>
  <c r="K11" i="18" s="1"/>
  <c r="M46" i="18"/>
  <c r="L46" i="18" s="1"/>
  <c r="M45" i="18"/>
  <c r="L45" i="18" s="1"/>
  <c r="M44" i="18"/>
  <c r="L44" i="18" s="1"/>
  <c r="M43" i="18"/>
  <c r="L43" i="18" s="1"/>
  <c r="M42" i="18"/>
  <c r="M41" i="18"/>
  <c r="M40" i="18"/>
  <c r="L40" i="18" s="1"/>
  <c r="M39" i="18"/>
  <c r="L39" i="18" s="1"/>
  <c r="M38" i="18"/>
  <c r="L38" i="18" s="1"/>
  <c r="M37" i="18"/>
  <c r="L37" i="18" s="1"/>
  <c r="M36" i="18"/>
  <c r="L36" i="18" s="1"/>
  <c r="M35" i="18"/>
  <c r="L35" i="18" s="1"/>
  <c r="M34" i="18"/>
  <c r="M33" i="18"/>
  <c r="M32" i="18"/>
  <c r="L32" i="18" s="1"/>
  <c r="M31" i="18"/>
  <c r="L31" i="18" s="1"/>
  <c r="M30" i="18"/>
  <c r="L30" i="18" s="1"/>
  <c r="M29" i="18"/>
  <c r="M28" i="18"/>
  <c r="L28" i="18" s="1"/>
  <c r="M27" i="18"/>
  <c r="L27" i="18" s="1"/>
  <c r="M26" i="18"/>
  <c r="M25" i="18"/>
  <c r="L25" i="18" s="1"/>
  <c r="M24" i="18"/>
  <c r="L24" i="18" s="1"/>
  <c r="M23" i="18"/>
  <c r="L23" i="18" s="1"/>
  <c r="M22" i="18"/>
  <c r="L22" i="18" s="1"/>
  <c r="M21" i="18"/>
  <c r="M20" i="18"/>
  <c r="L20" i="18" s="1"/>
  <c r="M19" i="18"/>
  <c r="L19" i="18" s="1"/>
  <c r="M18" i="18"/>
  <c r="M17" i="18"/>
  <c r="L17" i="18" s="1"/>
  <c r="M16" i="18"/>
  <c r="L16" i="18" s="1"/>
  <c r="M46" i="19"/>
  <c r="L46" i="19" s="1"/>
  <c r="M45" i="19"/>
  <c r="L45" i="19" s="1"/>
  <c r="M44" i="19"/>
  <c r="L44" i="19" s="1"/>
  <c r="M43" i="19"/>
  <c r="L43" i="19" s="1"/>
  <c r="M42" i="19"/>
  <c r="L42" i="19" s="1"/>
  <c r="M41" i="19"/>
  <c r="L41" i="19" s="1"/>
  <c r="M40" i="19"/>
  <c r="M39" i="19"/>
  <c r="L39" i="19" s="1"/>
  <c r="M38" i="19"/>
  <c r="L38" i="19" s="1"/>
  <c r="M37" i="19"/>
  <c r="L37" i="19" s="1"/>
  <c r="M36" i="19"/>
  <c r="L36" i="19" s="1"/>
  <c r="M35" i="19"/>
  <c r="L35" i="19" s="1"/>
  <c r="M34" i="19"/>
  <c r="L34" i="19" s="1"/>
  <c r="M33" i="19"/>
  <c r="M32" i="19"/>
  <c r="L32" i="19" s="1"/>
  <c r="M31" i="19"/>
  <c r="L31" i="19" s="1"/>
  <c r="M30" i="19"/>
  <c r="L30" i="19" s="1"/>
  <c r="M29" i="19"/>
  <c r="L29" i="19" s="1"/>
  <c r="M28" i="19"/>
  <c r="L28" i="19" s="1"/>
  <c r="M27" i="19"/>
  <c r="L27" i="19" s="1"/>
  <c r="M26" i="19"/>
  <c r="L26" i="19" s="1"/>
  <c r="M25" i="19"/>
  <c r="L25" i="19" s="1"/>
  <c r="M24" i="19"/>
  <c r="L24" i="19" s="1"/>
  <c r="M23" i="19"/>
  <c r="L23" i="19" s="1"/>
  <c r="M22" i="19"/>
  <c r="L22" i="19" s="1"/>
  <c r="M21" i="19"/>
  <c r="L21" i="19" s="1"/>
  <c r="M20" i="19"/>
  <c r="L20" i="19" s="1"/>
  <c r="M19" i="19"/>
  <c r="L19" i="19" s="1"/>
  <c r="M18" i="19"/>
  <c r="L18" i="19" s="1"/>
  <c r="M17" i="19"/>
  <c r="M16" i="19"/>
  <c r="L16" i="19" s="1"/>
  <c r="M46" i="20"/>
  <c r="L46" i="20" s="1"/>
  <c r="M45" i="20"/>
  <c r="L45" i="20" s="1"/>
  <c r="M44" i="20"/>
  <c r="L44" i="20" s="1"/>
  <c r="M43" i="20"/>
  <c r="L43" i="20" s="1"/>
  <c r="M42" i="20"/>
  <c r="L42" i="20" s="1"/>
  <c r="M41" i="20"/>
  <c r="L41" i="20" s="1"/>
  <c r="M40" i="20"/>
  <c r="L40" i="20" s="1"/>
  <c r="M39" i="20"/>
  <c r="L39" i="20" s="1"/>
  <c r="M38" i="20"/>
  <c r="L38" i="20" s="1"/>
  <c r="M37" i="20"/>
  <c r="L37" i="20" s="1"/>
  <c r="M36" i="20"/>
  <c r="L36" i="20" s="1"/>
  <c r="M35" i="20"/>
  <c r="L35" i="20" s="1"/>
  <c r="M34" i="20"/>
  <c r="L34" i="20" s="1"/>
  <c r="M33" i="20"/>
  <c r="L33" i="20" s="1"/>
  <c r="M32" i="20"/>
  <c r="M31" i="20"/>
  <c r="M30" i="20"/>
  <c r="L30" i="20" s="1"/>
  <c r="M29" i="20"/>
  <c r="L29" i="20" s="1"/>
  <c r="M28" i="20"/>
  <c r="L28" i="20" s="1"/>
  <c r="M27" i="20"/>
  <c r="L27" i="20" s="1"/>
  <c r="M26" i="20"/>
  <c r="L26" i="20" s="1"/>
  <c r="M25" i="20"/>
  <c r="L25" i="20" s="1"/>
  <c r="M24" i="20"/>
  <c r="L24" i="20" s="1"/>
  <c r="M23" i="20"/>
  <c r="M22" i="20"/>
  <c r="L22" i="20" s="1"/>
  <c r="M21" i="20"/>
  <c r="L21" i="20" s="1"/>
  <c r="M20" i="20"/>
  <c r="L20" i="20" s="1"/>
  <c r="M19" i="20"/>
  <c r="M18" i="20"/>
  <c r="L18" i="20" s="1"/>
  <c r="M17" i="20"/>
  <c r="L17" i="20" s="1"/>
  <c r="M16" i="20"/>
  <c r="L16" i="20" s="1"/>
  <c r="M46" i="21"/>
  <c r="L46" i="21" s="1"/>
  <c r="M45" i="21"/>
  <c r="L45" i="21" s="1"/>
  <c r="M44" i="21"/>
  <c r="L44" i="21" s="1"/>
  <c r="M43" i="21"/>
  <c r="L43" i="21" s="1"/>
  <c r="M42" i="21"/>
  <c r="M41" i="21"/>
  <c r="L41" i="21" s="1"/>
  <c r="M40" i="21"/>
  <c r="L40" i="21" s="1"/>
  <c r="M39" i="21"/>
  <c r="M38" i="21"/>
  <c r="L38" i="21" s="1"/>
  <c r="M37" i="21"/>
  <c r="L37" i="21" s="1"/>
  <c r="M36" i="21"/>
  <c r="L36" i="21" s="1"/>
  <c r="M35" i="21"/>
  <c r="L35" i="21" s="1"/>
  <c r="M34" i="21"/>
  <c r="L34" i="21" s="1"/>
  <c r="M33" i="21"/>
  <c r="L33" i="21" s="1"/>
  <c r="M32" i="21"/>
  <c r="L32" i="21" s="1"/>
  <c r="M31" i="21"/>
  <c r="L31" i="21" s="1"/>
  <c r="M30" i="21"/>
  <c r="M29" i="21"/>
  <c r="L29" i="21" s="1"/>
  <c r="M28" i="21"/>
  <c r="L28" i="21" s="1"/>
  <c r="M27" i="21"/>
  <c r="L27" i="21" s="1"/>
  <c r="M26" i="21"/>
  <c r="L26" i="21" s="1"/>
  <c r="M25" i="21"/>
  <c r="L25" i="21" s="1"/>
  <c r="M24" i="21"/>
  <c r="L24" i="21" s="1"/>
  <c r="M23" i="21"/>
  <c r="L23" i="21" s="1"/>
  <c r="M22" i="21"/>
  <c r="L22" i="21" s="1"/>
  <c r="M21" i="21"/>
  <c r="L21" i="21" s="1"/>
  <c r="M20" i="21"/>
  <c r="L20" i="21" s="1"/>
  <c r="M19" i="21"/>
  <c r="M18" i="21"/>
  <c r="L18" i="21" s="1"/>
  <c r="M17" i="21"/>
  <c r="L17" i="21" s="1"/>
  <c r="M16" i="21"/>
  <c r="L16" i="21" s="1"/>
  <c r="M46" i="22"/>
  <c r="L46" i="22" s="1"/>
  <c r="M45" i="22"/>
  <c r="L45" i="22" s="1"/>
  <c r="M44" i="22"/>
  <c r="L44" i="22" s="1"/>
  <c r="M43" i="22"/>
  <c r="L43" i="22" s="1"/>
  <c r="M42" i="22"/>
  <c r="L42" i="22" s="1"/>
  <c r="M41" i="22"/>
  <c r="L41" i="22" s="1"/>
  <c r="M40" i="22"/>
  <c r="L40" i="22" s="1"/>
  <c r="M39" i="22"/>
  <c r="L39" i="22" s="1"/>
  <c r="M38" i="22"/>
  <c r="L38" i="22" s="1"/>
  <c r="M37" i="22"/>
  <c r="L37" i="22" s="1"/>
  <c r="M36" i="22"/>
  <c r="L36" i="22" s="1"/>
  <c r="M35" i="22"/>
  <c r="L35" i="22" s="1"/>
  <c r="M34" i="22"/>
  <c r="L34" i="22" s="1"/>
  <c r="M33" i="22"/>
  <c r="L33" i="22" s="1"/>
  <c r="M32" i="22"/>
  <c r="L32" i="22" s="1"/>
  <c r="M31" i="22"/>
  <c r="L31" i="22" s="1"/>
  <c r="M30" i="22"/>
  <c r="L30" i="22" s="1"/>
  <c r="M29" i="22"/>
  <c r="L29" i="22" s="1"/>
  <c r="M28" i="22"/>
  <c r="L28" i="22" s="1"/>
  <c r="M27" i="22"/>
  <c r="L27" i="22" s="1"/>
  <c r="M26" i="22"/>
  <c r="L26" i="22" s="1"/>
  <c r="M25" i="22"/>
  <c r="L25" i="22" s="1"/>
  <c r="M24" i="22"/>
  <c r="L24" i="22" s="1"/>
  <c r="M23" i="22"/>
  <c r="L23" i="22" s="1"/>
  <c r="M22" i="22"/>
  <c r="L22" i="22" s="1"/>
  <c r="M21" i="22"/>
  <c r="L21" i="22" s="1"/>
  <c r="M20" i="22"/>
  <c r="L20" i="22" s="1"/>
  <c r="M19" i="22"/>
  <c r="L19" i="22" s="1"/>
  <c r="M18" i="22"/>
  <c r="L18" i="22" s="1"/>
  <c r="M17" i="22"/>
  <c r="L17" i="22" s="1"/>
  <c r="M16" i="22"/>
  <c r="L16" i="22" s="1"/>
  <c r="M46" i="23"/>
  <c r="L46" i="23" s="1"/>
  <c r="M45" i="23"/>
  <c r="L45" i="23" s="1"/>
  <c r="M44" i="23"/>
  <c r="L44" i="23" s="1"/>
  <c r="M43" i="23"/>
  <c r="L43" i="23" s="1"/>
  <c r="M42" i="23"/>
  <c r="L42" i="23" s="1"/>
  <c r="M41" i="23"/>
  <c r="L41" i="23" s="1"/>
  <c r="M40" i="23"/>
  <c r="L40" i="23" s="1"/>
  <c r="M39" i="23"/>
  <c r="L39" i="23" s="1"/>
  <c r="M38" i="23"/>
  <c r="L38" i="23" s="1"/>
  <c r="M37" i="23"/>
  <c r="L37" i="23" s="1"/>
  <c r="M36" i="23"/>
  <c r="L36" i="23" s="1"/>
  <c r="M35" i="23"/>
  <c r="L35" i="23" s="1"/>
  <c r="M34" i="23"/>
  <c r="L34" i="23" s="1"/>
  <c r="M33" i="23"/>
  <c r="L33" i="23" s="1"/>
  <c r="M32" i="23"/>
  <c r="L32" i="23" s="1"/>
  <c r="M31" i="23"/>
  <c r="L31" i="23" s="1"/>
  <c r="M30" i="23"/>
  <c r="L30" i="23" s="1"/>
  <c r="M29" i="23"/>
  <c r="L29" i="23" s="1"/>
  <c r="M28" i="23"/>
  <c r="L28" i="23" s="1"/>
  <c r="M27" i="23"/>
  <c r="L27" i="23" s="1"/>
  <c r="M26" i="23"/>
  <c r="L26" i="23" s="1"/>
  <c r="M25" i="23"/>
  <c r="M24" i="23"/>
  <c r="L24" i="23" s="1"/>
  <c r="M23" i="23"/>
  <c r="L23" i="23" s="1"/>
  <c r="M22" i="23"/>
  <c r="L22" i="23" s="1"/>
  <c r="M21" i="23"/>
  <c r="L21" i="23" s="1"/>
  <c r="M20" i="23"/>
  <c r="L20" i="23" s="1"/>
  <c r="M19" i="23"/>
  <c r="L19" i="23" s="1"/>
  <c r="M18" i="23"/>
  <c r="L18" i="23" s="1"/>
  <c r="M17" i="23"/>
  <c r="L17" i="23" s="1"/>
  <c r="M16" i="23"/>
  <c r="L16" i="23" s="1"/>
  <c r="M46" i="24"/>
  <c r="L46" i="24" s="1"/>
  <c r="M45" i="24"/>
  <c r="L45" i="24" s="1"/>
  <c r="M44" i="24"/>
  <c r="L44" i="24" s="1"/>
  <c r="M43" i="24"/>
  <c r="L43" i="24" s="1"/>
  <c r="M42" i="24"/>
  <c r="L42" i="24" s="1"/>
  <c r="M41" i="24"/>
  <c r="L41" i="24" s="1"/>
  <c r="M40" i="24"/>
  <c r="L40" i="24" s="1"/>
  <c r="M39" i="24"/>
  <c r="L39" i="24" s="1"/>
  <c r="M38" i="24"/>
  <c r="L38" i="24" s="1"/>
  <c r="M37" i="24"/>
  <c r="L37" i="24" s="1"/>
  <c r="M36" i="24"/>
  <c r="L36" i="24" s="1"/>
  <c r="M35" i="24"/>
  <c r="L35" i="24" s="1"/>
  <c r="M34" i="24"/>
  <c r="L34" i="24" s="1"/>
  <c r="M33" i="24"/>
  <c r="L33" i="24" s="1"/>
  <c r="M32" i="24"/>
  <c r="L32" i="24" s="1"/>
  <c r="M31" i="24"/>
  <c r="L31" i="24" s="1"/>
  <c r="M30" i="24"/>
  <c r="L30" i="24" s="1"/>
  <c r="M29" i="24"/>
  <c r="L29" i="24" s="1"/>
  <c r="M28" i="24"/>
  <c r="L28" i="24" s="1"/>
  <c r="M27" i="24"/>
  <c r="L27" i="24" s="1"/>
  <c r="M26" i="24"/>
  <c r="L26" i="24" s="1"/>
  <c r="M25" i="24"/>
  <c r="L25" i="24" s="1"/>
  <c r="M24" i="24"/>
  <c r="L24" i="24" s="1"/>
  <c r="M23" i="24"/>
  <c r="L23" i="24" s="1"/>
  <c r="M22" i="24"/>
  <c r="L22" i="24" s="1"/>
  <c r="M21" i="24"/>
  <c r="L21" i="24" s="1"/>
  <c r="M20" i="24"/>
  <c r="L20" i="24" s="1"/>
  <c r="M19" i="24"/>
  <c r="L19" i="24" s="1"/>
  <c r="M18" i="24"/>
  <c r="L18" i="24" s="1"/>
  <c r="M17" i="24"/>
  <c r="L17" i="24" s="1"/>
  <c r="M16" i="24"/>
  <c r="L16" i="24" s="1"/>
  <c r="M46" i="25"/>
  <c r="L46" i="25" s="1"/>
  <c r="M45" i="25"/>
  <c r="L45" i="25" s="1"/>
  <c r="M44" i="25"/>
  <c r="L44" i="25" s="1"/>
  <c r="M43" i="25"/>
  <c r="L43" i="25" s="1"/>
  <c r="M42" i="25"/>
  <c r="L42" i="25" s="1"/>
  <c r="M41" i="25"/>
  <c r="L41" i="25" s="1"/>
  <c r="M40" i="25"/>
  <c r="L40" i="25" s="1"/>
  <c r="M39" i="25"/>
  <c r="L39" i="25" s="1"/>
  <c r="M38" i="25"/>
  <c r="L38" i="25" s="1"/>
  <c r="M37" i="25"/>
  <c r="L37" i="25" s="1"/>
  <c r="M36" i="25"/>
  <c r="L36" i="25" s="1"/>
  <c r="M35" i="25"/>
  <c r="L35" i="25" s="1"/>
  <c r="M34" i="25"/>
  <c r="L34" i="25" s="1"/>
  <c r="M33" i="25"/>
  <c r="L33" i="25" s="1"/>
  <c r="M32" i="25"/>
  <c r="L32" i="25" s="1"/>
  <c r="M31" i="25"/>
  <c r="L31" i="25" s="1"/>
  <c r="M30" i="25"/>
  <c r="L30" i="25" s="1"/>
  <c r="M29" i="25"/>
  <c r="L29" i="25" s="1"/>
  <c r="M28" i="25"/>
  <c r="L28" i="25" s="1"/>
  <c r="M27" i="25"/>
  <c r="L27" i="25" s="1"/>
  <c r="M26" i="25"/>
  <c r="L26" i="25" s="1"/>
  <c r="M25" i="25"/>
  <c r="L25" i="25" s="1"/>
  <c r="M24" i="25"/>
  <c r="L24" i="25" s="1"/>
  <c r="M23" i="25"/>
  <c r="L23" i="25" s="1"/>
  <c r="M22" i="25"/>
  <c r="L22" i="25" s="1"/>
  <c r="M21" i="25"/>
  <c r="L21" i="25" s="1"/>
  <c r="M20" i="25"/>
  <c r="L20" i="25" s="1"/>
  <c r="M19" i="25"/>
  <c r="L19" i="25" s="1"/>
  <c r="M18" i="25"/>
  <c r="L18" i="25" s="1"/>
  <c r="M17" i="25"/>
  <c r="L17" i="25" s="1"/>
  <c r="M16" i="25"/>
  <c r="L16" i="25" s="1"/>
  <c r="M46" i="26"/>
  <c r="L46" i="26" s="1"/>
  <c r="M45" i="26"/>
  <c r="L45" i="26" s="1"/>
  <c r="M44" i="26"/>
  <c r="L44" i="26" s="1"/>
  <c r="M43" i="26"/>
  <c r="L43" i="26" s="1"/>
  <c r="M42" i="26"/>
  <c r="L42" i="26" s="1"/>
  <c r="M41" i="26"/>
  <c r="L41" i="26" s="1"/>
  <c r="M40" i="26"/>
  <c r="L40" i="26" s="1"/>
  <c r="M39" i="26"/>
  <c r="L39" i="26" s="1"/>
  <c r="M38" i="26"/>
  <c r="L38" i="26" s="1"/>
  <c r="M37" i="26"/>
  <c r="L37" i="26" s="1"/>
  <c r="M36" i="26"/>
  <c r="L36" i="26" s="1"/>
  <c r="M35" i="26"/>
  <c r="L35" i="26" s="1"/>
  <c r="M34" i="26"/>
  <c r="M33" i="26"/>
  <c r="L33" i="26" s="1"/>
  <c r="M32" i="26"/>
  <c r="L32" i="26" s="1"/>
  <c r="M31" i="26"/>
  <c r="L31" i="26" s="1"/>
  <c r="M30" i="26"/>
  <c r="L30" i="26" s="1"/>
  <c r="M29" i="26"/>
  <c r="L29" i="26" s="1"/>
  <c r="M28" i="26"/>
  <c r="L28" i="26" s="1"/>
  <c r="M27" i="26"/>
  <c r="L27" i="26" s="1"/>
  <c r="M26" i="26"/>
  <c r="L26" i="26" s="1"/>
  <c r="M25" i="26"/>
  <c r="L25" i="26" s="1"/>
  <c r="M24" i="26"/>
  <c r="L24" i="26" s="1"/>
  <c r="M23" i="26"/>
  <c r="L23" i="26" s="1"/>
  <c r="M22" i="26"/>
  <c r="L22" i="26" s="1"/>
  <c r="M21" i="26"/>
  <c r="L21" i="26" s="1"/>
  <c r="M20" i="26"/>
  <c r="L20" i="26" s="1"/>
  <c r="M19" i="26"/>
  <c r="L19" i="26" s="1"/>
  <c r="M18" i="26"/>
  <c r="M17" i="26"/>
  <c r="L17" i="26" s="1"/>
  <c r="M16" i="26"/>
  <c r="L16" i="26" s="1"/>
  <c r="M46" i="27"/>
  <c r="L46" i="27" s="1"/>
  <c r="M45" i="27"/>
  <c r="L45" i="27" s="1"/>
  <c r="M44" i="27"/>
  <c r="L44" i="27" s="1"/>
  <c r="M43" i="27"/>
  <c r="L43" i="27" s="1"/>
  <c r="M42" i="27"/>
  <c r="L42" i="27" s="1"/>
  <c r="M41" i="27"/>
  <c r="L41" i="27" s="1"/>
  <c r="M40" i="27"/>
  <c r="L40" i="27" s="1"/>
  <c r="M39" i="27"/>
  <c r="L39" i="27" s="1"/>
  <c r="M38" i="27"/>
  <c r="L38" i="27" s="1"/>
  <c r="M37" i="27"/>
  <c r="L37" i="27" s="1"/>
  <c r="M36" i="27"/>
  <c r="L36" i="27" s="1"/>
  <c r="M35" i="27"/>
  <c r="L35" i="27" s="1"/>
  <c r="M34" i="27"/>
  <c r="L34" i="27" s="1"/>
  <c r="M33" i="27"/>
  <c r="L33" i="27" s="1"/>
  <c r="M32" i="27"/>
  <c r="L32" i="27" s="1"/>
  <c r="M31" i="27"/>
  <c r="L31" i="27" s="1"/>
  <c r="M30" i="27"/>
  <c r="L30" i="27" s="1"/>
  <c r="M29" i="27"/>
  <c r="L29" i="27" s="1"/>
  <c r="M28" i="27"/>
  <c r="L28" i="27" s="1"/>
  <c r="M27" i="27"/>
  <c r="L27" i="27" s="1"/>
  <c r="M26" i="27"/>
  <c r="L26" i="27" s="1"/>
  <c r="M25" i="27"/>
  <c r="L25" i="27" s="1"/>
  <c r="M24" i="27"/>
  <c r="L24" i="27" s="1"/>
  <c r="M23" i="27"/>
  <c r="L23" i="27" s="1"/>
  <c r="M22" i="27"/>
  <c r="L22" i="27" s="1"/>
  <c r="M21" i="27"/>
  <c r="L21" i="27" s="1"/>
  <c r="M20" i="27"/>
  <c r="L20" i="27" s="1"/>
  <c r="M19" i="27"/>
  <c r="M18" i="27"/>
  <c r="L18" i="27" s="1"/>
  <c r="M17" i="27"/>
  <c r="L17" i="27" s="1"/>
  <c r="M16" i="27"/>
  <c r="L16" i="27" s="1"/>
  <c r="M46" i="28"/>
  <c r="L46" i="28" s="1"/>
  <c r="M45" i="28"/>
  <c r="L45" i="28" s="1"/>
  <c r="M44" i="28"/>
  <c r="L44" i="28" s="1"/>
  <c r="M43" i="28"/>
  <c r="L43" i="28" s="1"/>
  <c r="M42" i="28"/>
  <c r="L42" i="28" s="1"/>
  <c r="M41" i="28"/>
  <c r="L41" i="28" s="1"/>
  <c r="M40" i="28"/>
  <c r="L40" i="28" s="1"/>
  <c r="M39" i="28"/>
  <c r="L39" i="28" s="1"/>
  <c r="M38" i="28"/>
  <c r="L38" i="28" s="1"/>
  <c r="M37" i="28"/>
  <c r="L37" i="28" s="1"/>
  <c r="M36" i="28"/>
  <c r="L36" i="28" s="1"/>
  <c r="M35" i="28"/>
  <c r="L35" i="28" s="1"/>
  <c r="M34" i="28"/>
  <c r="L34" i="28" s="1"/>
  <c r="M33" i="28"/>
  <c r="L33" i="28" s="1"/>
  <c r="M32" i="28"/>
  <c r="L32" i="28" s="1"/>
  <c r="M31" i="28"/>
  <c r="L31" i="28" s="1"/>
  <c r="M30" i="28"/>
  <c r="L30" i="28" s="1"/>
  <c r="M29" i="28"/>
  <c r="L29" i="28" s="1"/>
  <c r="M28" i="28"/>
  <c r="L28" i="28" s="1"/>
  <c r="M27" i="28"/>
  <c r="L27" i="28" s="1"/>
  <c r="M26" i="28"/>
  <c r="L26" i="28" s="1"/>
  <c r="M25" i="28"/>
  <c r="L25" i="28" s="1"/>
  <c r="M24" i="28"/>
  <c r="L24" i="28" s="1"/>
  <c r="M23" i="28"/>
  <c r="L23" i="28" s="1"/>
  <c r="M22" i="28"/>
  <c r="M21" i="28"/>
  <c r="L21" i="28" s="1"/>
  <c r="M20" i="28"/>
  <c r="L20" i="28" s="1"/>
  <c r="M19" i="28"/>
  <c r="L19" i="28" s="1"/>
  <c r="M18" i="28"/>
  <c r="L18" i="28" s="1"/>
  <c r="M17" i="28"/>
  <c r="L17" i="28" s="1"/>
  <c r="M16" i="28"/>
  <c r="L16" i="28" s="1"/>
  <c r="M46" i="29"/>
  <c r="L46" i="29" s="1"/>
  <c r="M45" i="29"/>
  <c r="L45" i="29" s="1"/>
  <c r="M44" i="29"/>
  <c r="L44" i="29" s="1"/>
  <c r="M43" i="29"/>
  <c r="L43" i="29" s="1"/>
  <c r="M42" i="29"/>
  <c r="L42" i="29" s="1"/>
  <c r="M41" i="29"/>
  <c r="L41" i="29" s="1"/>
  <c r="M40" i="29"/>
  <c r="L40" i="29" s="1"/>
  <c r="M39" i="29"/>
  <c r="L39" i="29" s="1"/>
  <c r="M38" i="29"/>
  <c r="L38" i="29" s="1"/>
  <c r="M37" i="29"/>
  <c r="L37" i="29" s="1"/>
  <c r="M36" i="29"/>
  <c r="L36" i="29" s="1"/>
  <c r="M35" i="29"/>
  <c r="L35" i="29" s="1"/>
  <c r="M34" i="29"/>
  <c r="L34" i="29" s="1"/>
  <c r="M33" i="29"/>
  <c r="L33" i="29" s="1"/>
  <c r="M32" i="29"/>
  <c r="L32" i="29" s="1"/>
  <c r="M31" i="29"/>
  <c r="L31" i="29" s="1"/>
  <c r="M30" i="29"/>
  <c r="L30" i="29" s="1"/>
  <c r="M29" i="29"/>
  <c r="L29" i="29" s="1"/>
  <c r="M28" i="29"/>
  <c r="L28" i="29" s="1"/>
  <c r="M27" i="29"/>
  <c r="L27" i="29" s="1"/>
  <c r="M26" i="29"/>
  <c r="L26" i="29" s="1"/>
  <c r="M25" i="29"/>
  <c r="L25" i="29" s="1"/>
  <c r="M24" i="29"/>
  <c r="L24" i="29" s="1"/>
  <c r="M23" i="29"/>
  <c r="L23" i="29" s="1"/>
  <c r="M22" i="29"/>
  <c r="L22" i="29" s="1"/>
  <c r="M21" i="29"/>
  <c r="L21" i="29" s="1"/>
  <c r="M20" i="29"/>
  <c r="L20" i="29" s="1"/>
  <c r="M19" i="29"/>
  <c r="M18" i="29"/>
  <c r="L18" i="29" s="1"/>
  <c r="M17" i="29"/>
  <c r="L17" i="29" s="1"/>
  <c r="M16" i="29"/>
  <c r="L16" i="29" s="1"/>
  <c r="M15" i="18"/>
  <c r="L15" i="18" s="1"/>
  <c r="M15" i="19"/>
  <c r="M15" i="20"/>
  <c r="M15" i="21"/>
  <c r="M11" i="21" s="1"/>
  <c r="M15" i="22"/>
  <c r="M15" i="23"/>
  <c r="M11" i="23" s="1"/>
  <c r="M15" i="24"/>
  <c r="M15" i="25"/>
  <c r="M11" i="25" s="1"/>
  <c r="M15" i="26"/>
  <c r="M15" i="27"/>
  <c r="M11" i="27" s="1"/>
  <c r="M15" i="28"/>
  <c r="M15" i="29"/>
  <c r="M11" i="29" s="1"/>
  <c r="L17" i="19"/>
  <c r="L33" i="19"/>
  <c r="L40" i="19"/>
  <c r="L19" i="20"/>
  <c r="L23" i="20"/>
  <c r="L31" i="20"/>
  <c r="L32" i="20"/>
  <c r="L19" i="21"/>
  <c r="L30" i="21"/>
  <c r="L39" i="21"/>
  <c r="L42" i="21"/>
  <c r="L25" i="23"/>
  <c r="L18" i="26"/>
  <c r="L34" i="26"/>
  <c r="L19" i="27"/>
  <c r="L22" i="28"/>
  <c r="L19" i="29"/>
  <c r="L18" i="18"/>
  <c r="L21" i="18"/>
  <c r="L26" i="18"/>
  <c r="L29" i="18"/>
  <c r="L33" i="18"/>
  <c r="L34" i="18"/>
  <c r="L41" i="18"/>
  <c r="L42" i="18"/>
  <c r="L15" i="28" l="1"/>
  <c r="M11" i="28"/>
  <c r="L15" i="24"/>
  <c r="M11" i="24"/>
  <c r="L15" i="20"/>
  <c r="M11" i="20"/>
  <c r="L15" i="19"/>
  <c r="M11" i="19"/>
  <c r="G3" i="31" s="1"/>
  <c r="L15" i="26"/>
  <c r="M11" i="26"/>
  <c r="L15" i="22"/>
  <c r="M11" i="22"/>
  <c r="L15" i="27"/>
  <c r="L15" i="23"/>
  <c r="L15" i="29"/>
  <c r="L15" i="25"/>
  <c r="L15" i="21"/>
  <c r="M11" i="18"/>
  <c r="C3" i="30"/>
  <c r="G3" i="30"/>
  <c r="C20" i="29"/>
  <c r="B13" i="31" s="1"/>
  <c r="D20" i="29"/>
  <c r="C13" i="31" s="1"/>
  <c r="C20" i="28"/>
  <c r="B12" i="31" s="1"/>
  <c r="D20" i="28"/>
  <c r="C20" i="27"/>
  <c r="B11" i="31" s="1"/>
  <c r="D20" i="27"/>
  <c r="C20" i="26"/>
  <c r="D20" i="26"/>
  <c r="C20" i="25"/>
  <c r="D20" i="25"/>
  <c r="C20" i="24"/>
  <c r="B8" i="31" s="1"/>
  <c r="D20" i="24"/>
  <c r="C20" i="23"/>
  <c r="B7" i="31" s="1"/>
  <c r="D20" i="23"/>
  <c r="C20" i="22"/>
  <c r="B6" i="31" s="1"/>
  <c r="D20" i="22"/>
  <c r="C20" i="21"/>
  <c r="B5" i="31" s="1"/>
  <c r="D20" i="21"/>
  <c r="C20" i="20"/>
  <c r="B4" i="31" s="1"/>
  <c r="D20" i="20"/>
  <c r="C20" i="19"/>
  <c r="D20" i="19"/>
  <c r="C20" i="18"/>
  <c r="B2" i="31" s="1"/>
  <c r="D20" i="18"/>
  <c r="C2" i="31" s="1"/>
  <c r="C3" i="31" l="1"/>
  <c r="C14" i="31" s="1"/>
  <c r="K3" i="20"/>
  <c r="K5" i="20" s="1"/>
  <c r="C5" i="31"/>
  <c r="K3" i="22"/>
  <c r="K5" i="22" s="1"/>
  <c r="M3" i="22"/>
  <c r="C7" i="31"/>
  <c r="M3" i="24"/>
  <c r="K3" i="24"/>
  <c r="K5" i="24" s="1"/>
  <c r="C10" i="31"/>
  <c r="C9" i="31"/>
  <c r="M3" i="26"/>
  <c r="K3" i="26"/>
  <c r="K5" i="26" s="1"/>
  <c r="C11" i="31"/>
  <c r="M3" i="28"/>
  <c r="K3" i="28"/>
  <c r="K5" i="28" s="1"/>
  <c r="C4" i="31"/>
  <c r="M3" i="21"/>
  <c r="K3" i="21"/>
  <c r="K5" i="21" s="1"/>
  <c r="C6" i="31"/>
  <c r="M3" i="23"/>
  <c r="K3" i="23"/>
  <c r="K5" i="23" s="1"/>
  <c r="C8" i="31"/>
  <c r="M3" i="25"/>
  <c r="K3" i="25"/>
  <c r="K5" i="25" s="1"/>
  <c r="K3" i="27"/>
  <c r="K5" i="27" s="1"/>
  <c r="M3" i="27"/>
  <c r="C12" i="31"/>
  <c r="K3" i="29"/>
  <c r="K5" i="29" s="1"/>
  <c r="M3" i="29"/>
  <c r="B3" i="31"/>
  <c r="B14" i="31" s="1"/>
  <c r="M3" i="20"/>
  <c r="B9" i="31"/>
  <c r="B10" i="31"/>
  <c r="M3" i="19"/>
  <c r="K8" i="19" s="1"/>
  <c r="E3" i="31" s="1"/>
  <c r="K3" i="19"/>
  <c r="K5" i="19" s="1"/>
  <c r="K13" i="18"/>
  <c r="G14" i="31"/>
  <c r="H6" i="17"/>
  <c r="H7" i="17"/>
  <c r="A18" i="17"/>
  <c r="B18" i="17" s="1"/>
  <c r="C18" i="17"/>
  <c r="A19" i="17"/>
  <c r="A20" i="17"/>
  <c r="K7" i="29" l="1"/>
  <c r="K8" i="29"/>
  <c r="E13" i="31" s="1"/>
  <c r="K8" i="21"/>
  <c r="E5" i="31" s="1"/>
  <c r="K7" i="21"/>
  <c r="K8" i="22"/>
  <c r="E6" i="31" s="1"/>
  <c r="K7" i="22"/>
  <c r="K8" i="23"/>
  <c r="E7" i="31" s="1"/>
  <c r="K7" i="23"/>
  <c r="K8" i="25"/>
  <c r="K7" i="25"/>
  <c r="K8" i="26"/>
  <c r="K7" i="26"/>
  <c r="K10" i="26" s="1"/>
  <c r="K11" i="26" s="1"/>
  <c r="K8" i="24"/>
  <c r="E8" i="31" s="1"/>
  <c r="K7" i="24"/>
  <c r="K8" i="27"/>
  <c r="E11" i="31" s="1"/>
  <c r="K7" i="27"/>
  <c r="K7" i="28"/>
  <c r="K8" i="28"/>
  <c r="E12" i="31" s="1"/>
  <c r="K8" i="20"/>
  <c r="E4" i="31" s="1"/>
  <c r="K7" i="20"/>
  <c r="K7" i="19"/>
  <c r="D3" i="31" s="1"/>
  <c r="K10" i="19"/>
  <c r="K11" i="19" s="1"/>
  <c r="F3" i="31" s="1"/>
  <c r="A21" i="17"/>
  <c r="B19" i="17"/>
  <c r="D19" i="17"/>
  <c r="B20" i="17"/>
  <c r="D20" i="17"/>
  <c r="H18" i="17"/>
  <c r="D18" i="17"/>
  <c r="D12" i="31" l="1"/>
  <c r="K10" i="28"/>
  <c r="K11" i="28" s="1"/>
  <c r="D8" i="31"/>
  <c r="K10" i="24"/>
  <c r="K11" i="24" s="1"/>
  <c r="D7" i="31"/>
  <c r="K10" i="23"/>
  <c r="K11" i="23" s="1"/>
  <c r="F7" i="31" s="1"/>
  <c r="K10" i="21"/>
  <c r="K11" i="21" s="1"/>
  <c r="F5" i="31" s="1"/>
  <c r="D5" i="31"/>
  <c r="D13" i="31"/>
  <c r="K10" i="29"/>
  <c r="K11" i="29" s="1"/>
  <c r="F13" i="31" s="1"/>
  <c r="D10" i="31"/>
  <c r="D9" i="31"/>
  <c r="K10" i="25"/>
  <c r="K11" i="25" s="1"/>
  <c r="D11" i="31"/>
  <c r="K10" i="27"/>
  <c r="K11" i="27" s="1"/>
  <c r="F11" i="31" s="1"/>
  <c r="E9" i="31"/>
  <c r="E14" i="31" s="1"/>
  <c r="E10" i="31"/>
  <c r="D6" i="31"/>
  <c r="K10" i="22"/>
  <c r="K11" i="22" s="1"/>
  <c r="D4" i="31"/>
  <c r="D14" i="31" s="1"/>
  <c r="K10" i="20"/>
  <c r="K11" i="20" s="1"/>
  <c r="F4" i="31" s="1"/>
  <c r="K13" i="23"/>
  <c r="K13" i="26"/>
  <c r="K13" i="29"/>
  <c r="K13" i="20"/>
  <c r="K13" i="25"/>
  <c r="K13" i="27"/>
  <c r="B21" i="17"/>
  <c r="D21" i="17"/>
  <c r="A22" i="17"/>
  <c r="E18" i="17"/>
  <c r="F8" i="31" l="1"/>
  <c r="K13" i="24"/>
  <c r="F6" i="31"/>
  <c r="K13" i="22"/>
  <c r="F12" i="31"/>
  <c r="K13" i="28"/>
  <c r="F10" i="31"/>
  <c r="F9" i="31"/>
  <c r="F14" i="31"/>
  <c r="K13" i="21"/>
  <c r="K13" i="19"/>
  <c r="F18" i="17"/>
  <c r="G18" i="17" s="1"/>
  <c r="I18" i="17" s="1"/>
  <c r="B22" i="17"/>
  <c r="A23" i="17"/>
  <c r="D22" i="17"/>
  <c r="C19" i="17" l="1"/>
  <c r="A24" i="17"/>
  <c r="D23" i="17"/>
  <c r="B23" i="17"/>
  <c r="H19" i="17" l="1"/>
  <c r="E19" i="17"/>
  <c r="A25" i="17"/>
  <c r="D24" i="17"/>
  <c r="B24" i="17"/>
  <c r="A26" i="17" l="1"/>
  <c r="D25" i="17"/>
  <c r="B25" i="17"/>
  <c r="F19" i="17"/>
  <c r="G19" i="17" s="1"/>
  <c r="I19" i="17" s="1"/>
  <c r="C20" i="17" l="1"/>
  <c r="A27" i="17"/>
  <c r="B26" i="17"/>
  <c r="D26" i="17"/>
  <c r="A28" i="17" l="1"/>
  <c r="D27" i="17"/>
  <c r="B27" i="17"/>
  <c r="H20" i="17"/>
  <c r="E20" i="17"/>
  <c r="F20" i="17" l="1"/>
  <c r="G20" i="17" s="1"/>
  <c r="I20" i="17" s="1"/>
  <c r="A29" i="17"/>
  <c r="D28" i="17"/>
  <c r="B28" i="17"/>
  <c r="C21" i="17" l="1"/>
  <c r="A30" i="17"/>
  <c r="B29" i="17"/>
  <c r="D29" i="17"/>
  <c r="A31" i="17" l="1"/>
  <c r="D30" i="17"/>
  <c r="B30" i="17"/>
  <c r="H21" i="17"/>
  <c r="E21" i="17"/>
  <c r="A32" i="17" l="1"/>
  <c r="D31" i="17"/>
  <c r="B31" i="17"/>
  <c r="F21" i="17"/>
  <c r="G21" i="17" s="1"/>
  <c r="I21" i="17" s="1"/>
  <c r="C22" i="17" l="1"/>
  <c r="A33" i="17"/>
  <c r="B32" i="17"/>
  <c r="D32" i="17"/>
  <c r="A34" i="17" l="1"/>
  <c r="B33" i="17"/>
  <c r="D33" i="17"/>
  <c r="H22" i="17"/>
  <c r="E22" i="17"/>
  <c r="F22" i="17" l="1"/>
  <c r="G22" i="17" s="1"/>
  <c r="I22" i="17" s="1"/>
  <c r="A35" i="17"/>
  <c r="D34" i="17"/>
  <c r="B34" i="17"/>
  <c r="C23" i="17" l="1"/>
  <c r="A36" i="17"/>
  <c r="B35" i="17"/>
  <c r="D35" i="17"/>
  <c r="A37" i="17" l="1"/>
  <c r="B36" i="17"/>
  <c r="D36" i="17"/>
  <c r="H23" i="17"/>
  <c r="E23" i="17"/>
  <c r="F23" i="17" l="1"/>
  <c r="G23" i="17" s="1"/>
  <c r="I23" i="17" s="1"/>
  <c r="C24" i="17" s="1"/>
  <c r="A38" i="17"/>
  <c r="D37" i="17"/>
  <c r="B37" i="17"/>
  <c r="H24" i="17" l="1"/>
  <c r="E24" i="17"/>
  <c r="A39" i="17"/>
  <c r="D38" i="17"/>
  <c r="B38" i="17"/>
  <c r="F24" i="17" l="1"/>
  <c r="G24" i="17" s="1"/>
  <c r="I24" i="17" s="1"/>
  <c r="C25" i="17" s="1"/>
  <c r="A40" i="17"/>
  <c r="D39" i="17"/>
  <c r="B39" i="17"/>
  <c r="H25" i="17" l="1"/>
  <c r="E25" i="17"/>
  <c r="A41" i="17"/>
  <c r="B40" i="17"/>
  <c r="D40" i="17"/>
  <c r="A42" i="17" l="1"/>
  <c r="D41" i="17"/>
  <c r="B41" i="17"/>
  <c r="I25" i="17"/>
  <c r="C26" i="17" s="1"/>
  <c r="F25" i="17"/>
  <c r="G25" i="17" s="1"/>
  <c r="A43" i="17" l="1"/>
  <c r="B42" i="17"/>
  <c r="D42" i="17"/>
  <c r="H26" i="17"/>
  <c r="E26" i="17"/>
  <c r="F26" i="17" l="1"/>
  <c r="G26" i="17" s="1"/>
  <c r="I26" i="17" s="1"/>
  <c r="C27" i="17" s="1"/>
  <c r="A44" i="17"/>
  <c r="D43" i="17"/>
  <c r="B43" i="17"/>
  <c r="H27" i="17" l="1"/>
  <c r="E27" i="17"/>
  <c r="A45" i="17"/>
  <c r="D44" i="17"/>
  <c r="B44" i="17"/>
  <c r="A46" i="17" l="1"/>
  <c r="D45" i="17"/>
  <c r="B45" i="17"/>
  <c r="F27" i="17"/>
  <c r="G27" i="17" s="1"/>
  <c r="I27" i="17" s="1"/>
  <c r="C28" i="17" s="1"/>
  <c r="H28" i="17" l="1"/>
  <c r="E28" i="17"/>
  <c r="A47" i="17"/>
  <c r="B46" i="17"/>
  <c r="D46" i="17"/>
  <c r="A48" i="17" l="1"/>
  <c r="D47" i="17"/>
  <c r="B47" i="17"/>
  <c r="F28" i="17"/>
  <c r="G28" i="17" s="1"/>
  <c r="I28" i="17" s="1"/>
  <c r="C29" i="17" s="1"/>
  <c r="H29" i="17" l="1"/>
  <c r="E29" i="17"/>
  <c r="A49" i="17"/>
  <c r="D48" i="17"/>
  <c r="B48" i="17"/>
  <c r="F29" i="17" l="1"/>
  <c r="G29" i="17" s="1"/>
  <c r="I29" i="17" s="1"/>
  <c r="C30" i="17" s="1"/>
  <c r="A50" i="17"/>
  <c r="B49" i="17"/>
  <c r="D49" i="17"/>
  <c r="H30" i="17" l="1"/>
  <c r="E30" i="17"/>
  <c r="A51" i="17"/>
  <c r="B50" i="17"/>
  <c r="D50" i="17"/>
  <c r="F30" i="17" l="1"/>
  <c r="G30" i="17" s="1"/>
  <c r="I30" i="17"/>
  <c r="C31" i="17" s="1"/>
  <c r="A52" i="17"/>
  <c r="B51" i="17"/>
  <c r="D51" i="17"/>
  <c r="H31" i="17" l="1"/>
  <c r="E31" i="17"/>
  <c r="A53" i="17"/>
  <c r="D52" i="17"/>
  <c r="B52" i="17"/>
  <c r="A54" i="17" l="1"/>
  <c r="D53" i="17"/>
  <c r="B53" i="17"/>
  <c r="F31" i="17"/>
  <c r="G31" i="17" s="1"/>
  <c r="I31" i="17" s="1"/>
  <c r="C32" i="17" s="1"/>
  <c r="H32" i="17" l="1"/>
  <c r="E32" i="17"/>
  <c r="A55" i="17"/>
  <c r="B54" i="17"/>
  <c r="D54" i="17"/>
  <c r="A56" i="17" l="1"/>
  <c r="D55" i="17"/>
  <c r="B55" i="17"/>
  <c r="F32" i="17"/>
  <c r="G32" i="17" s="1"/>
  <c r="I32" i="17" s="1"/>
  <c r="C33" i="17" s="1"/>
  <c r="H33" i="17" l="1"/>
  <c r="E33" i="17"/>
  <c r="A57" i="17"/>
  <c r="D56" i="17"/>
  <c r="B56" i="17"/>
  <c r="F33" i="17" l="1"/>
  <c r="G33" i="17" s="1"/>
  <c r="I33" i="17" s="1"/>
  <c r="C34" i="17" s="1"/>
  <c r="A58" i="17"/>
  <c r="D57" i="17"/>
  <c r="B57" i="17"/>
  <c r="H34" i="17" l="1"/>
  <c r="E34" i="17"/>
  <c r="A59" i="17"/>
  <c r="D58" i="17"/>
  <c r="B58" i="17"/>
  <c r="F34" i="17" l="1"/>
  <c r="G34" i="17" s="1"/>
  <c r="I34" i="17" s="1"/>
  <c r="C35" i="17" s="1"/>
  <c r="A60" i="17"/>
  <c r="B59" i="17"/>
  <c r="D59" i="17"/>
  <c r="H35" i="17" l="1"/>
  <c r="E35" i="17"/>
  <c r="A61" i="17"/>
  <c r="D60" i="17"/>
  <c r="B60" i="17"/>
  <c r="A62" i="17" l="1"/>
  <c r="D61" i="17"/>
  <c r="B61" i="17"/>
  <c r="F35" i="17"/>
  <c r="G35" i="17" s="1"/>
  <c r="I35" i="17" s="1"/>
  <c r="C36" i="17" s="1"/>
  <c r="H36" i="17" l="1"/>
  <c r="E36" i="17"/>
  <c r="A63" i="17"/>
  <c r="B62" i="17"/>
  <c r="D62" i="17"/>
  <c r="F36" i="17" l="1"/>
  <c r="G36" i="17" s="1"/>
  <c r="I36" i="17" s="1"/>
  <c r="C37" i="17" s="1"/>
  <c r="A64" i="17"/>
  <c r="B63" i="17"/>
  <c r="D63" i="17"/>
  <c r="H37" i="17" l="1"/>
  <c r="E37" i="17"/>
  <c r="A65" i="17"/>
  <c r="D64" i="17"/>
  <c r="B64" i="17"/>
  <c r="A66" i="17" l="1"/>
  <c r="D65" i="17"/>
  <c r="B65" i="17"/>
  <c r="F37" i="17"/>
  <c r="G37" i="17" s="1"/>
  <c r="I37" i="17" s="1"/>
  <c r="C38" i="17" s="1"/>
  <c r="H38" i="17" l="1"/>
  <c r="E38" i="17"/>
  <c r="A67" i="17"/>
  <c r="B66" i="17"/>
  <c r="D66" i="17"/>
  <c r="F38" i="17" l="1"/>
  <c r="G38" i="17" s="1"/>
  <c r="I38" i="17" s="1"/>
  <c r="C39" i="17" s="1"/>
  <c r="A68" i="17"/>
  <c r="D67" i="17"/>
  <c r="B67" i="17"/>
  <c r="H39" i="17" l="1"/>
  <c r="E39" i="17"/>
  <c r="A69" i="17"/>
  <c r="D68" i="17"/>
  <c r="B68" i="17"/>
  <c r="A70" i="17" l="1"/>
  <c r="B69" i="17"/>
  <c r="D69" i="17"/>
  <c r="F39" i="17"/>
  <c r="G39" i="17" s="1"/>
  <c r="I39" i="17" s="1"/>
  <c r="C40" i="17" s="1"/>
  <c r="A71" i="17" l="1"/>
  <c r="D70" i="17"/>
  <c r="B70" i="17"/>
  <c r="H40" i="17"/>
  <c r="E40" i="17"/>
  <c r="A72" i="17" l="1"/>
  <c r="D71" i="17"/>
  <c r="B71" i="17"/>
  <c r="F40" i="17"/>
  <c r="G40" i="17" s="1"/>
  <c r="I40" i="17" s="1"/>
  <c r="C41" i="17" s="1"/>
  <c r="H41" i="17" l="1"/>
  <c r="E41" i="17"/>
  <c r="A73" i="17"/>
  <c r="D72" i="17"/>
  <c r="B72" i="17"/>
  <c r="A74" i="17" l="1"/>
  <c r="B73" i="17"/>
  <c r="D73" i="17"/>
  <c r="F41" i="17"/>
  <c r="G41" i="17" s="1"/>
  <c r="I41" i="17" s="1"/>
  <c r="C42" i="17" s="1"/>
  <c r="H42" i="17" l="1"/>
  <c r="E42" i="17"/>
  <c r="A75" i="17"/>
  <c r="B74" i="17"/>
  <c r="D74" i="17"/>
  <c r="F42" i="17" l="1"/>
  <c r="G42" i="17" s="1"/>
  <c r="I42" i="17" s="1"/>
  <c r="C43" i="17" s="1"/>
  <c r="A76" i="17"/>
  <c r="B75" i="17"/>
  <c r="D75" i="17"/>
  <c r="H43" i="17" l="1"/>
  <c r="E43" i="17"/>
  <c r="A77" i="17"/>
  <c r="D76" i="17"/>
  <c r="B76" i="17"/>
  <c r="F43" i="17" l="1"/>
  <c r="G43" i="17" s="1"/>
  <c r="I43" i="17" s="1"/>
  <c r="C44" i="17" s="1"/>
  <c r="B77" i="17"/>
  <c r="A78" i="17"/>
  <c r="D77" i="17"/>
  <c r="H44" i="17" l="1"/>
  <c r="E44" i="17"/>
  <c r="A79" i="17"/>
  <c r="D78" i="17"/>
  <c r="B78" i="17"/>
  <c r="F44" i="17" l="1"/>
  <c r="G44" i="17" s="1"/>
  <c r="I44" i="17" s="1"/>
  <c r="C45" i="17" s="1"/>
  <c r="A80" i="17"/>
  <c r="B79" i="17"/>
  <c r="D79" i="17"/>
  <c r="H45" i="17" l="1"/>
  <c r="E45" i="17"/>
  <c r="A81" i="17"/>
  <c r="D80" i="17"/>
  <c r="B80" i="17"/>
  <c r="A82" i="17" l="1"/>
  <c r="B81" i="17"/>
  <c r="D81" i="17"/>
  <c r="I45" i="17"/>
  <c r="C46" i="17" s="1"/>
  <c r="F45" i="17"/>
  <c r="G45" i="17" s="1"/>
  <c r="A83" i="17" l="1"/>
  <c r="B82" i="17"/>
  <c r="D82" i="17"/>
  <c r="H46" i="17"/>
  <c r="E46" i="17"/>
  <c r="F46" i="17" l="1"/>
  <c r="G46" i="17" s="1"/>
  <c r="I46" i="17" s="1"/>
  <c r="C47" i="17" s="1"/>
  <c r="A84" i="17"/>
  <c r="B83" i="17"/>
  <c r="D83" i="17"/>
  <c r="H47" i="17" l="1"/>
  <c r="E47" i="17"/>
  <c r="A85" i="17"/>
  <c r="D84" i="17"/>
  <c r="B84" i="17"/>
  <c r="A86" i="17" l="1"/>
  <c r="B85" i="17"/>
  <c r="D85" i="17"/>
  <c r="F47" i="17"/>
  <c r="G47" i="17" s="1"/>
  <c r="I47" i="17" s="1"/>
  <c r="C48" i="17" s="1"/>
  <c r="H48" i="17" l="1"/>
  <c r="E48" i="17"/>
  <c r="A87" i="17"/>
  <c r="D86" i="17"/>
  <c r="B86" i="17"/>
  <c r="F48" i="17" l="1"/>
  <c r="G48" i="17" s="1"/>
  <c r="I48" i="17" s="1"/>
  <c r="C49" i="17" s="1"/>
  <c r="A88" i="17"/>
  <c r="D87" i="17"/>
  <c r="B87" i="17"/>
  <c r="E49" i="17" l="1"/>
  <c r="H49" i="17"/>
  <c r="A89" i="17"/>
  <c r="B88" i="17"/>
  <c r="D88" i="17"/>
  <c r="A90" i="17" l="1"/>
  <c r="B89" i="17"/>
  <c r="D89" i="17"/>
  <c r="F49" i="17"/>
  <c r="G49" i="17" s="1"/>
  <c r="I49" i="17" s="1"/>
  <c r="C50" i="17" s="1"/>
  <c r="H50" i="17" l="1"/>
  <c r="E50" i="17"/>
  <c r="A91" i="17"/>
  <c r="B90" i="17"/>
  <c r="D90" i="17"/>
  <c r="F50" i="17" l="1"/>
  <c r="G50" i="17" s="1"/>
  <c r="I50" i="17" s="1"/>
  <c r="C51" i="17" s="1"/>
  <c r="A92" i="17"/>
  <c r="D91" i="17"/>
  <c r="B91" i="17"/>
  <c r="H51" i="17" l="1"/>
  <c r="E51" i="17"/>
  <c r="A93" i="17"/>
  <c r="B92" i="17"/>
  <c r="D92" i="17"/>
  <c r="F51" i="17" l="1"/>
  <c r="G51" i="17" s="1"/>
  <c r="I51" i="17" s="1"/>
  <c r="C52" i="17" s="1"/>
  <c r="A94" i="17"/>
  <c r="B93" i="17"/>
  <c r="D93" i="17"/>
  <c r="H52" i="17" l="1"/>
  <c r="E52" i="17"/>
  <c r="A95" i="17"/>
  <c r="B94" i="17"/>
  <c r="D94" i="17"/>
  <c r="F52" i="17" l="1"/>
  <c r="G52" i="17" s="1"/>
  <c r="I52" i="17" s="1"/>
  <c r="C53" i="17" s="1"/>
  <c r="A96" i="17"/>
  <c r="D95" i="17"/>
  <c r="B95" i="17"/>
  <c r="H53" i="17" l="1"/>
  <c r="E53" i="17"/>
  <c r="A97" i="17"/>
  <c r="B96" i="17"/>
  <c r="D96" i="17"/>
  <c r="A98" i="17" l="1"/>
  <c r="B97" i="17"/>
  <c r="D97" i="17"/>
  <c r="F53" i="17"/>
  <c r="G53" i="17" s="1"/>
  <c r="I53" i="17" s="1"/>
  <c r="C54" i="17" s="1"/>
  <c r="H54" i="17" l="1"/>
  <c r="E54" i="17"/>
  <c r="A99" i="17"/>
  <c r="D98" i="17"/>
  <c r="B98" i="17"/>
  <c r="F54" i="17" l="1"/>
  <c r="G54" i="17" s="1"/>
  <c r="I54" i="17" s="1"/>
  <c r="C55" i="17" s="1"/>
  <c r="A100" i="17"/>
  <c r="D99" i="17"/>
  <c r="B99" i="17"/>
  <c r="H55" i="17" l="1"/>
  <c r="E55" i="17"/>
  <c r="A101" i="17"/>
  <c r="B100" i="17"/>
  <c r="D100" i="17"/>
  <c r="F55" i="17" l="1"/>
  <c r="G55" i="17" s="1"/>
  <c r="I55" i="17" s="1"/>
  <c r="C56" i="17" s="1"/>
  <c r="A102" i="17"/>
  <c r="B101" i="17"/>
  <c r="D101" i="17"/>
  <c r="H56" i="17" l="1"/>
  <c r="E56" i="17"/>
  <c r="A103" i="17"/>
  <c r="D102" i="17"/>
  <c r="B102" i="17"/>
  <c r="F56" i="17" l="1"/>
  <c r="G56" i="17" s="1"/>
  <c r="I56" i="17" s="1"/>
  <c r="C57" i="17" s="1"/>
  <c r="A104" i="17"/>
  <c r="D103" i="17"/>
  <c r="B103" i="17"/>
  <c r="H57" i="17" l="1"/>
  <c r="E57" i="17"/>
  <c r="A105" i="17"/>
  <c r="D104" i="17"/>
  <c r="B104" i="17"/>
  <c r="F57" i="17" l="1"/>
  <c r="G57" i="17" s="1"/>
  <c r="I57" i="17" s="1"/>
  <c r="C58" i="17" s="1"/>
  <c r="A106" i="17"/>
  <c r="B105" i="17"/>
  <c r="D105" i="17"/>
  <c r="H58" i="17" l="1"/>
  <c r="E58" i="17"/>
  <c r="A107" i="17"/>
  <c r="B106" i="17"/>
  <c r="D106" i="17"/>
  <c r="F58" i="17" l="1"/>
  <c r="G58" i="17" s="1"/>
  <c r="I58" i="17" s="1"/>
  <c r="C59" i="17" s="1"/>
  <c r="A108" i="17"/>
  <c r="D107" i="17"/>
  <c r="B107" i="17"/>
  <c r="H59" i="17" l="1"/>
  <c r="E59" i="17"/>
  <c r="A109" i="17"/>
  <c r="B108" i="17"/>
  <c r="D108" i="17"/>
  <c r="A110" i="17" l="1"/>
  <c r="B109" i="17"/>
  <c r="D109" i="17"/>
  <c r="F59" i="17"/>
  <c r="G59" i="17" s="1"/>
  <c r="I59" i="17" s="1"/>
  <c r="C60" i="17" s="1"/>
  <c r="H60" i="17" l="1"/>
  <c r="E60" i="17"/>
  <c r="A111" i="17"/>
  <c r="B110" i="17"/>
  <c r="D110" i="17"/>
  <c r="F60" i="17" l="1"/>
  <c r="G60" i="17" s="1"/>
  <c r="I60" i="17" s="1"/>
  <c r="C61" i="17" s="1"/>
  <c r="A112" i="17"/>
  <c r="B111" i="17"/>
  <c r="D111" i="17"/>
  <c r="H61" i="17" l="1"/>
  <c r="E61" i="17"/>
  <c r="A113" i="17"/>
  <c r="B112" i="17"/>
  <c r="D112" i="17"/>
  <c r="F61" i="17" l="1"/>
  <c r="G61" i="17" s="1"/>
  <c r="I61" i="17" s="1"/>
  <c r="C62" i="17" s="1"/>
  <c r="A114" i="17"/>
  <c r="D113" i="17"/>
  <c r="B113" i="17"/>
  <c r="H62" i="17" l="1"/>
  <c r="E62" i="17"/>
  <c r="A115" i="17"/>
  <c r="D114" i="17"/>
  <c r="B114" i="17"/>
  <c r="F62" i="17" l="1"/>
  <c r="G62" i="17" s="1"/>
  <c r="I62" i="17" s="1"/>
  <c r="C63" i="17" s="1"/>
  <c r="A116" i="17"/>
  <c r="B115" i="17"/>
  <c r="D115" i="17"/>
  <c r="H63" i="17" l="1"/>
  <c r="E63" i="17"/>
  <c r="A117" i="17"/>
  <c r="D116" i="17"/>
  <c r="B116" i="17"/>
  <c r="A118" i="17" l="1"/>
  <c r="B117" i="17"/>
  <c r="D117" i="17"/>
  <c r="I63" i="17"/>
  <c r="C64" i="17" s="1"/>
  <c r="F63" i="17"/>
  <c r="G63" i="17" s="1"/>
  <c r="H64" i="17" l="1"/>
  <c r="E64" i="17"/>
  <c r="A119" i="17"/>
  <c r="B118" i="17"/>
  <c r="D118" i="17"/>
  <c r="A120" i="17" l="1"/>
  <c r="D119" i="17"/>
  <c r="B119" i="17"/>
  <c r="F64" i="17"/>
  <c r="G64" i="17" s="1"/>
  <c r="I64" i="17" s="1"/>
  <c r="C65" i="17" s="1"/>
  <c r="A121" i="17" l="1"/>
  <c r="B120" i="17"/>
  <c r="D120" i="17"/>
  <c r="H65" i="17"/>
  <c r="E65" i="17"/>
  <c r="F65" i="17" l="1"/>
  <c r="G65" i="17" s="1"/>
  <c r="I65" i="17" s="1"/>
  <c r="C66" i="17" s="1"/>
  <c r="A122" i="17"/>
  <c r="B121" i="17"/>
  <c r="D121" i="17"/>
  <c r="A123" i="17" l="1"/>
  <c r="B122" i="17"/>
  <c r="D122" i="17"/>
  <c r="H66" i="17"/>
  <c r="E66" i="17"/>
  <c r="F66" i="17" l="1"/>
  <c r="G66" i="17" s="1"/>
  <c r="I66" i="17" s="1"/>
  <c r="C67" i="17" s="1"/>
  <c r="A124" i="17"/>
  <c r="D123" i="17"/>
  <c r="B123" i="17"/>
  <c r="H67" i="17" l="1"/>
  <c r="E67" i="17"/>
  <c r="A125" i="17"/>
  <c r="B124" i="17"/>
  <c r="D124" i="17"/>
  <c r="A126" i="17" l="1"/>
  <c r="D125" i="17"/>
  <c r="B125" i="17"/>
  <c r="I67" i="17"/>
  <c r="C68" i="17" s="1"/>
  <c r="F67" i="17"/>
  <c r="G67" i="17" s="1"/>
  <c r="A127" i="17" l="1"/>
  <c r="B126" i="17"/>
  <c r="D126" i="17"/>
  <c r="H68" i="17"/>
  <c r="E68" i="17"/>
  <c r="A128" i="17" l="1"/>
  <c r="D127" i="17"/>
  <c r="B127" i="17"/>
  <c r="F68" i="17"/>
  <c r="G68" i="17" s="1"/>
  <c r="I68" i="17" s="1"/>
  <c r="C69" i="17" s="1"/>
  <c r="A129" i="17" l="1"/>
  <c r="B128" i="17"/>
  <c r="D128" i="17"/>
  <c r="H69" i="17"/>
  <c r="E69" i="17"/>
  <c r="F69" i="17" l="1"/>
  <c r="G69" i="17" s="1"/>
  <c r="I69" i="17" s="1"/>
  <c r="C70" i="17" s="1"/>
  <c r="A130" i="17"/>
  <c r="B129" i="17"/>
  <c r="D129" i="17"/>
  <c r="A131" i="17" l="1"/>
  <c r="D130" i="17"/>
  <c r="B130" i="17"/>
  <c r="H70" i="17"/>
  <c r="E70" i="17"/>
  <c r="F70" i="17" l="1"/>
  <c r="G70" i="17" s="1"/>
  <c r="I70" i="17" s="1"/>
  <c r="C71" i="17" s="1"/>
  <c r="A132" i="17"/>
  <c r="D131" i="17"/>
  <c r="B131" i="17"/>
  <c r="H71" i="17" l="1"/>
  <c r="E71" i="17"/>
  <c r="A133" i="17"/>
  <c r="B132" i="17"/>
  <c r="D132" i="17"/>
  <c r="F71" i="17" l="1"/>
  <c r="G71" i="17" s="1"/>
  <c r="I71" i="17" s="1"/>
  <c r="C72" i="17" s="1"/>
  <c r="A134" i="17"/>
  <c r="D133" i="17"/>
  <c r="B133" i="17"/>
  <c r="H72" i="17" l="1"/>
  <c r="E72" i="17"/>
  <c r="A135" i="17"/>
  <c r="B134" i="17"/>
  <c r="D134" i="17"/>
  <c r="A136" i="17" l="1"/>
  <c r="D135" i="17"/>
  <c r="B135" i="17"/>
  <c r="F72" i="17"/>
  <c r="G72" i="17" s="1"/>
  <c r="I72" i="17" s="1"/>
  <c r="C73" i="17" s="1"/>
  <c r="H73" i="17" l="1"/>
  <c r="E73" i="17"/>
  <c r="A137" i="17"/>
  <c r="B136" i="17"/>
  <c r="D136" i="17"/>
  <c r="A138" i="17" l="1"/>
  <c r="B137" i="17"/>
  <c r="D137" i="17"/>
  <c r="F73" i="17"/>
  <c r="G73" i="17" s="1"/>
  <c r="I73" i="17" s="1"/>
  <c r="C74" i="17" s="1"/>
  <c r="H74" i="17" l="1"/>
  <c r="E74" i="17"/>
  <c r="A139" i="17"/>
  <c r="D138" i="17"/>
  <c r="B138" i="17"/>
  <c r="A140" i="17" l="1"/>
  <c r="D139" i="17"/>
  <c r="B139" i="17"/>
  <c r="F74" i="17"/>
  <c r="G74" i="17" s="1"/>
  <c r="I74" i="17" s="1"/>
  <c r="C75" i="17" s="1"/>
  <c r="E75" i="17" l="1"/>
  <c r="H75" i="17"/>
  <c r="A141" i="17"/>
  <c r="B140" i="17"/>
  <c r="D140" i="17"/>
  <c r="A142" i="17" l="1"/>
  <c r="D141" i="17"/>
  <c r="B141" i="17"/>
  <c r="F75" i="17"/>
  <c r="G75" i="17" s="1"/>
  <c r="I75" i="17" s="1"/>
  <c r="C76" i="17" s="1"/>
  <c r="E76" i="17" l="1"/>
  <c r="H76" i="17"/>
  <c r="A143" i="17"/>
  <c r="B142" i="17"/>
  <c r="D142" i="17"/>
  <c r="F76" i="17" l="1"/>
  <c r="G76" i="17" s="1"/>
  <c r="I76" i="17" s="1"/>
  <c r="C77" i="17" s="1"/>
  <c r="A144" i="17"/>
  <c r="B143" i="17"/>
  <c r="D143" i="17"/>
  <c r="H77" i="17" l="1"/>
  <c r="E77" i="17"/>
  <c r="A145" i="17"/>
  <c r="B144" i="17"/>
  <c r="D144" i="17"/>
  <c r="F77" i="17" l="1"/>
  <c r="G77" i="17" s="1"/>
  <c r="I77" i="17" s="1"/>
  <c r="C78" i="17" s="1"/>
  <c r="A146" i="17"/>
  <c r="B145" i="17"/>
  <c r="D145" i="17"/>
  <c r="H78" i="17" l="1"/>
  <c r="E78" i="17"/>
  <c r="A147" i="17"/>
  <c r="B146" i="17"/>
  <c r="D146" i="17"/>
  <c r="A148" i="17" l="1"/>
  <c r="D147" i="17"/>
  <c r="B147" i="17"/>
  <c r="F78" i="17"/>
  <c r="G78" i="17" s="1"/>
  <c r="I78" i="17" s="1"/>
  <c r="C79" i="17" s="1"/>
  <c r="H79" i="17" l="1"/>
  <c r="E79" i="17"/>
  <c r="A149" i="17"/>
  <c r="B148" i="17"/>
  <c r="D148" i="17"/>
  <c r="A150" i="17" l="1"/>
  <c r="D149" i="17"/>
  <c r="B149" i="17"/>
  <c r="F79" i="17"/>
  <c r="G79" i="17" s="1"/>
  <c r="I79" i="17" s="1"/>
  <c r="C80" i="17" s="1"/>
  <c r="H80" i="17" l="1"/>
  <c r="E80" i="17"/>
  <c r="A151" i="17"/>
  <c r="B150" i="17"/>
  <c r="D150" i="17"/>
  <c r="F80" i="17" l="1"/>
  <c r="G80" i="17" s="1"/>
  <c r="I80" i="17" s="1"/>
  <c r="C81" i="17" s="1"/>
  <c r="A152" i="17"/>
  <c r="D151" i="17"/>
  <c r="B151" i="17"/>
  <c r="H81" i="17" l="1"/>
  <c r="E81" i="17"/>
  <c r="A153" i="17"/>
  <c r="B152" i="17"/>
  <c r="D152" i="17"/>
  <c r="F81" i="17" l="1"/>
  <c r="G81" i="17" s="1"/>
  <c r="I81" i="17" s="1"/>
  <c r="C82" i="17" s="1"/>
  <c r="A154" i="17"/>
  <c r="B153" i="17"/>
  <c r="D153" i="17"/>
  <c r="H82" i="17" l="1"/>
  <c r="E82" i="17"/>
  <c r="A155" i="17"/>
  <c r="D154" i="17"/>
  <c r="B154" i="17"/>
  <c r="A156" i="17" l="1"/>
  <c r="D155" i="17"/>
  <c r="B155" i="17"/>
  <c r="F82" i="17"/>
  <c r="G82" i="17" s="1"/>
  <c r="I82" i="17" s="1"/>
  <c r="C83" i="17" s="1"/>
  <c r="A157" i="17" l="1"/>
  <c r="B156" i="17"/>
  <c r="D156" i="17"/>
  <c r="H83" i="17"/>
  <c r="E83" i="17"/>
  <c r="F83" i="17" l="1"/>
  <c r="G83" i="17" s="1"/>
  <c r="I83" i="17" s="1"/>
  <c r="C84" i="17" s="1"/>
  <c r="A158" i="17"/>
  <c r="D157" i="17"/>
  <c r="B157" i="17"/>
  <c r="H84" i="17" l="1"/>
  <c r="E84" i="17"/>
  <c r="A159" i="17"/>
  <c r="B158" i="17"/>
  <c r="D158" i="17"/>
  <c r="A160" i="17" l="1"/>
  <c r="B159" i="17"/>
  <c r="D159" i="17"/>
  <c r="F84" i="17"/>
  <c r="G84" i="17" s="1"/>
  <c r="I84" i="17" s="1"/>
  <c r="C85" i="17" s="1"/>
  <c r="H85" i="17" l="1"/>
  <c r="E85" i="17"/>
  <c r="B160" i="17"/>
  <c r="A161" i="17"/>
  <c r="D160" i="17"/>
  <c r="F85" i="17" l="1"/>
  <c r="G85" i="17" s="1"/>
  <c r="I85" i="17" s="1"/>
  <c r="C86" i="17" s="1"/>
  <c r="A162" i="17"/>
  <c r="B161" i="17"/>
  <c r="D161" i="17"/>
  <c r="H86" i="17" l="1"/>
  <c r="E86" i="17"/>
  <c r="A163" i="17"/>
  <c r="B162" i="17"/>
  <c r="D162" i="17"/>
  <c r="A164" i="17" l="1"/>
  <c r="D163" i="17"/>
  <c r="B163" i="17"/>
  <c r="F86" i="17"/>
  <c r="G86" i="17" s="1"/>
  <c r="I86" i="17" s="1"/>
  <c r="C87" i="17" s="1"/>
  <c r="H87" i="17" l="1"/>
  <c r="E87" i="17"/>
  <c r="A165" i="17"/>
  <c r="B164" i="17"/>
  <c r="D164" i="17"/>
  <c r="A166" i="17" l="1"/>
  <c r="D165" i="17"/>
  <c r="B165" i="17"/>
  <c r="F87" i="17"/>
  <c r="G87" i="17" s="1"/>
  <c r="I87" i="17" s="1"/>
  <c r="C88" i="17" s="1"/>
  <c r="A167" i="17" l="1"/>
  <c r="B166" i="17"/>
  <c r="D166" i="17"/>
  <c r="H88" i="17"/>
  <c r="E88" i="17"/>
  <c r="A168" i="17" l="1"/>
  <c r="B167" i="17"/>
  <c r="D167" i="17"/>
  <c r="F88" i="17"/>
  <c r="G88" i="17" s="1"/>
  <c r="I88" i="17" s="1"/>
  <c r="C89" i="17" s="1"/>
  <c r="H89" i="17" l="1"/>
  <c r="E89" i="17"/>
  <c r="A169" i="17"/>
  <c r="B168" i="17"/>
  <c r="D168" i="17"/>
  <c r="F89" i="17" l="1"/>
  <c r="G89" i="17" s="1"/>
  <c r="I89" i="17" s="1"/>
  <c r="C90" i="17" s="1"/>
  <c r="A170" i="17"/>
  <c r="B169" i="17"/>
  <c r="D169" i="17"/>
  <c r="H90" i="17" l="1"/>
  <c r="E90" i="17"/>
  <c r="A171" i="17"/>
  <c r="B170" i="17"/>
  <c r="D170" i="17"/>
  <c r="A172" i="17" l="1"/>
  <c r="B171" i="17"/>
  <c r="D171" i="17"/>
  <c r="F90" i="17"/>
  <c r="G90" i="17" s="1"/>
  <c r="I90" i="17" s="1"/>
  <c r="C91" i="17" s="1"/>
  <c r="H91" i="17" l="1"/>
  <c r="E91" i="17"/>
  <c r="B172" i="17"/>
  <c r="A173" i="17"/>
  <c r="D172" i="17"/>
  <c r="F91" i="17" l="1"/>
  <c r="G91" i="17" s="1"/>
  <c r="I91" i="17" s="1"/>
  <c r="C92" i="17" s="1"/>
  <c r="A174" i="17"/>
  <c r="D173" i="17"/>
  <c r="B173" i="17"/>
  <c r="H92" i="17" l="1"/>
  <c r="E92" i="17"/>
  <c r="A175" i="17"/>
  <c r="B174" i="17"/>
  <c r="D174" i="17"/>
  <c r="F92" i="17" l="1"/>
  <c r="G92" i="17" s="1"/>
  <c r="I92" i="17" s="1"/>
  <c r="C93" i="17" s="1"/>
  <c r="A176" i="17"/>
  <c r="B175" i="17"/>
  <c r="D175" i="17"/>
  <c r="H93" i="17" l="1"/>
  <c r="E93" i="17"/>
  <c r="B176" i="17"/>
  <c r="A177" i="17"/>
  <c r="D176" i="17"/>
  <c r="F93" i="17" l="1"/>
  <c r="G93" i="17" s="1"/>
  <c r="I93" i="17"/>
  <c r="C94" i="17" s="1"/>
  <c r="A178" i="17"/>
  <c r="B177" i="17"/>
  <c r="D177" i="17"/>
  <c r="H94" i="17" l="1"/>
  <c r="E94" i="17"/>
  <c r="A179" i="17"/>
  <c r="B178" i="17"/>
  <c r="D178" i="17"/>
  <c r="B179" i="17" l="1"/>
  <c r="D179" i="17"/>
  <c r="A180" i="17"/>
  <c r="F94" i="17"/>
  <c r="G94" i="17" s="1"/>
  <c r="I94" i="17" s="1"/>
  <c r="C95" i="17" s="1"/>
  <c r="H95" i="17" l="1"/>
  <c r="E95" i="17"/>
  <c r="B180" i="17"/>
  <c r="A181" i="17"/>
  <c r="D180" i="17"/>
  <c r="F95" i="17" l="1"/>
  <c r="G95" i="17" s="1"/>
  <c r="I95" i="17"/>
  <c r="C96" i="17" s="1"/>
  <c r="A182" i="17"/>
  <c r="D181" i="17"/>
  <c r="B181" i="17"/>
  <c r="A183" i="17" l="1"/>
  <c r="B182" i="17"/>
  <c r="D182" i="17"/>
  <c r="H96" i="17"/>
  <c r="E96" i="17"/>
  <c r="F96" i="17" l="1"/>
  <c r="G96" i="17" s="1"/>
  <c r="I96" i="17" s="1"/>
  <c r="C97" i="17" s="1"/>
  <c r="A184" i="17"/>
  <c r="B183" i="17"/>
  <c r="D183" i="17"/>
  <c r="H97" i="17" l="1"/>
  <c r="E97" i="17"/>
  <c r="A185" i="17"/>
  <c r="B184" i="17"/>
  <c r="D184" i="17"/>
  <c r="F97" i="17" l="1"/>
  <c r="G97" i="17" s="1"/>
  <c r="I97" i="17" s="1"/>
  <c r="C98" i="17" s="1"/>
  <c r="A186" i="17"/>
  <c r="B185" i="17"/>
  <c r="D185" i="17"/>
  <c r="E98" i="17" l="1"/>
  <c r="H98" i="17"/>
  <c r="A187" i="17"/>
  <c r="B186" i="17"/>
  <c r="D186" i="17"/>
  <c r="F98" i="17" l="1"/>
  <c r="G98" i="17" s="1"/>
  <c r="I98" i="17" s="1"/>
  <c r="C99" i="17" s="1"/>
  <c r="A188" i="17"/>
  <c r="B187" i="17"/>
  <c r="D187" i="17"/>
  <c r="H99" i="17" l="1"/>
  <c r="E99" i="17"/>
  <c r="A189" i="17"/>
  <c r="B188" i="17"/>
  <c r="D188" i="17"/>
  <c r="A190" i="17" l="1"/>
  <c r="D189" i="17"/>
  <c r="B189" i="17"/>
  <c r="F99" i="17"/>
  <c r="G99" i="17" s="1"/>
  <c r="I99" i="17" s="1"/>
  <c r="C100" i="17" s="1"/>
  <c r="E100" i="17" l="1"/>
  <c r="H100" i="17"/>
  <c r="A191" i="17"/>
  <c r="B190" i="17"/>
  <c r="D190" i="17"/>
  <c r="A192" i="17" l="1"/>
  <c r="B191" i="17"/>
  <c r="D191" i="17"/>
  <c r="F100" i="17"/>
  <c r="G100" i="17" s="1"/>
  <c r="I100" i="17" s="1"/>
  <c r="C101" i="17" s="1"/>
  <c r="H101" i="17" l="1"/>
  <c r="E101" i="17"/>
  <c r="A193" i="17"/>
  <c r="B192" i="17"/>
  <c r="D192" i="17"/>
  <c r="A194" i="17" l="1"/>
  <c r="B193" i="17"/>
  <c r="D193" i="17"/>
  <c r="F101" i="17"/>
  <c r="G101" i="17" s="1"/>
  <c r="I101" i="17" s="1"/>
  <c r="C102" i="17" s="1"/>
  <c r="H102" i="17" l="1"/>
  <c r="E102" i="17"/>
  <c r="A195" i="17"/>
  <c r="B194" i="17"/>
  <c r="D194" i="17"/>
  <c r="A196" i="17" l="1"/>
  <c r="D195" i="17"/>
  <c r="B195" i="17"/>
  <c r="F102" i="17"/>
  <c r="G102" i="17" s="1"/>
  <c r="I102" i="17" s="1"/>
  <c r="C103" i="17" s="1"/>
  <c r="H103" i="17" l="1"/>
  <c r="E103" i="17"/>
  <c r="A197" i="17"/>
  <c r="B196" i="17"/>
  <c r="D196" i="17"/>
  <c r="A198" i="17" l="1"/>
  <c r="D197" i="17"/>
  <c r="B197" i="17"/>
  <c r="F103" i="17"/>
  <c r="G103" i="17" s="1"/>
  <c r="I103" i="17" s="1"/>
  <c r="C104" i="17" s="1"/>
  <c r="H104" i="17" l="1"/>
  <c r="E104" i="17"/>
  <c r="A199" i="17"/>
  <c r="B198" i="17"/>
  <c r="D198" i="17"/>
  <c r="F104" i="17" l="1"/>
  <c r="G104" i="17" s="1"/>
  <c r="I104" i="17" s="1"/>
  <c r="C105" i="17" s="1"/>
  <c r="A200" i="17"/>
  <c r="B199" i="17"/>
  <c r="D199" i="17"/>
  <c r="H105" i="17" l="1"/>
  <c r="E105" i="17"/>
  <c r="B200" i="17"/>
  <c r="A201" i="17"/>
  <c r="D200" i="17"/>
  <c r="F105" i="17" l="1"/>
  <c r="G105" i="17" s="1"/>
  <c r="I105" i="17" s="1"/>
  <c r="C106" i="17" s="1"/>
  <c r="A202" i="17"/>
  <c r="B201" i="17"/>
  <c r="D201" i="17"/>
  <c r="H106" i="17" l="1"/>
  <c r="E106" i="17"/>
  <c r="A203" i="17"/>
  <c r="B202" i="17"/>
  <c r="D202" i="17"/>
  <c r="B203" i="17" l="1"/>
  <c r="D203" i="17"/>
  <c r="A204" i="17"/>
  <c r="F106" i="17"/>
  <c r="G106" i="17" s="1"/>
  <c r="I106" i="17" s="1"/>
  <c r="C107" i="17" s="1"/>
  <c r="H107" i="17" l="1"/>
  <c r="E107" i="17"/>
  <c r="A205" i="17"/>
  <c r="B204" i="17"/>
  <c r="D204" i="17"/>
  <c r="F107" i="17" l="1"/>
  <c r="G107" i="17" s="1"/>
  <c r="I107" i="17" s="1"/>
  <c r="C108" i="17" s="1"/>
  <c r="A206" i="17"/>
  <c r="D205" i="17"/>
  <c r="B205" i="17"/>
  <c r="H108" i="17" l="1"/>
  <c r="E108" i="17"/>
  <c r="A207" i="17"/>
  <c r="D206" i="17"/>
  <c r="B206" i="17"/>
  <c r="A208" i="17" l="1"/>
  <c r="D207" i="17"/>
  <c r="B207" i="17"/>
  <c r="F108" i="17"/>
  <c r="G108" i="17" s="1"/>
  <c r="I108" i="17" s="1"/>
  <c r="C109" i="17" s="1"/>
  <c r="H109" i="17" l="1"/>
  <c r="E109" i="17"/>
  <c r="A209" i="17"/>
  <c r="B208" i="17"/>
  <c r="D208" i="17"/>
  <c r="F109" i="17" l="1"/>
  <c r="G109" i="17" s="1"/>
  <c r="I109" i="17" s="1"/>
  <c r="C110" i="17" s="1"/>
  <c r="A210" i="17"/>
  <c r="B209" i="17"/>
  <c r="D209" i="17"/>
  <c r="H110" i="17" l="1"/>
  <c r="E110" i="17"/>
  <c r="A211" i="17"/>
  <c r="D210" i="17"/>
  <c r="B210" i="17"/>
  <c r="A212" i="17" l="1"/>
  <c r="B211" i="17"/>
  <c r="D211" i="17"/>
  <c r="F110" i="17"/>
  <c r="G110" i="17" s="1"/>
  <c r="I110" i="17" s="1"/>
  <c r="C111" i="17" s="1"/>
  <c r="H111" i="17" l="1"/>
  <c r="E111" i="17"/>
  <c r="A213" i="17"/>
  <c r="B212" i="17"/>
  <c r="D212" i="17"/>
  <c r="F111" i="17" l="1"/>
  <c r="G111" i="17" s="1"/>
  <c r="I111" i="17" s="1"/>
  <c r="C112" i="17" s="1"/>
  <c r="A214" i="17"/>
  <c r="B213" i="17"/>
  <c r="D213" i="17"/>
  <c r="H112" i="17" l="1"/>
  <c r="E112" i="17"/>
  <c r="A215" i="17"/>
  <c r="D214" i="17"/>
  <c r="B214" i="17"/>
  <c r="B215" i="17" l="1"/>
  <c r="A216" i="17"/>
  <c r="D215" i="17"/>
  <c r="F112" i="17"/>
  <c r="G112" i="17" s="1"/>
  <c r="I112" i="17" s="1"/>
  <c r="C113" i="17" s="1"/>
  <c r="H113" i="17" l="1"/>
  <c r="E113" i="17"/>
  <c r="A217" i="17"/>
  <c r="B216" i="17"/>
  <c r="D216" i="17"/>
  <c r="A218" i="17" l="1"/>
  <c r="D217" i="17"/>
  <c r="B217" i="17"/>
  <c r="F113" i="17"/>
  <c r="G113" i="17" s="1"/>
  <c r="I113" i="17" s="1"/>
  <c r="C114" i="17" s="1"/>
  <c r="H114" i="17" l="1"/>
  <c r="E114" i="17"/>
  <c r="A219" i="17"/>
  <c r="D218" i="17"/>
  <c r="B218" i="17"/>
  <c r="B219" i="17" l="1"/>
  <c r="D219" i="17"/>
  <c r="A220" i="17"/>
  <c r="F114" i="17"/>
  <c r="G114" i="17" s="1"/>
  <c r="I114" i="17" s="1"/>
  <c r="C115" i="17" s="1"/>
  <c r="E115" i="17" l="1"/>
  <c r="H115" i="17"/>
  <c r="A221" i="17"/>
  <c r="D220" i="17"/>
  <c r="B220" i="17"/>
  <c r="A222" i="17" l="1"/>
  <c r="D221" i="17"/>
  <c r="B221" i="17"/>
  <c r="F115" i="17"/>
  <c r="G115" i="17" s="1"/>
  <c r="I115" i="17" s="1"/>
  <c r="C116" i="17" s="1"/>
  <c r="H116" i="17" l="1"/>
  <c r="E116" i="17"/>
  <c r="A223" i="17"/>
  <c r="B222" i="17"/>
  <c r="D222" i="17"/>
  <c r="A224" i="17" l="1"/>
  <c r="D223" i="17"/>
  <c r="B223" i="17"/>
  <c r="F116" i="17"/>
  <c r="G116" i="17" s="1"/>
  <c r="I116" i="17" s="1"/>
  <c r="C117" i="17" s="1"/>
  <c r="H117" i="17" l="1"/>
  <c r="E117" i="17"/>
  <c r="A225" i="17"/>
  <c r="B224" i="17"/>
  <c r="D224" i="17"/>
  <c r="A226" i="17" l="1"/>
  <c r="B225" i="17"/>
  <c r="D225" i="17"/>
  <c r="F117" i="17"/>
  <c r="G117" i="17" s="1"/>
  <c r="I117" i="17" s="1"/>
  <c r="C118" i="17" s="1"/>
  <c r="A227" i="17" l="1"/>
  <c r="B226" i="17"/>
  <c r="D226" i="17"/>
  <c r="H118" i="17"/>
  <c r="E118" i="17"/>
  <c r="A228" i="17" l="1"/>
  <c r="B227" i="17"/>
  <c r="D227" i="17"/>
  <c r="F118" i="17"/>
  <c r="G118" i="17" s="1"/>
  <c r="I118" i="17" s="1"/>
  <c r="C119" i="17" s="1"/>
  <c r="H119" i="17" l="1"/>
  <c r="E119" i="17"/>
  <c r="A229" i="17"/>
  <c r="D228" i="17"/>
  <c r="B228" i="17"/>
  <c r="F119" i="17" l="1"/>
  <c r="G119" i="17" s="1"/>
  <c r="I119" i="17"/>
  <c r="C120" i="17" s="1"/>
  <c r="A230" i="17"/>
  <c r="B229" i="17"/>
  <c r="D229" i="17"/>
  <c r="H120" i="17" l="1"/>
  <c r="E120" i="17"/>
  <c r="A231" i="17"/>
  <c r="B230" i="17"/>
  <c r="D230" i="17"/>
  <c r="F120" i="17" l="1"/>
  <c r="G120" i="17" s="1"/>
  <c r="I120" i="17" s="1"/>
  <c r="C121" i="17" s="1"/>
  <c r="B231" i="17"/>
  <c r="A232" i="17"/>
  <c r="D231" i="17"/>
  <c r="H121" i="17" l="1"/>
  <c r="E121" i="17"/>
  <c r="A233" i="17"/>
  <c r="D232" i="17"/>
  <c r="B232" i="17"/>
  <c r="A234" i="17" l="1"/>
  <c r="D233" i="17"/>
  <c r="B233" i="17"/>
  <c r="F121" i="17"/>
  <c r="G121" i="17" s="1"/>
  <c r="I121" i="17" s="1"/>
  <c r="C122" i="17" s="1"/>
  <c r="H122" i="17" l="1"/>
  <c r="E122" i="17"/>
  <c r="A235" i="17"/>
  <c r="D234" i="17"/>
  <c r="B234" i="17"/>
  <c r="F122" i="17" l="1"/>
  <c r="G122" i="17" s="1"/>
  <c r="I122" i="17" s="1"/>
  <c r="C123" i="17" s="1"/>
  <c r="B235" i="17"/>
  <c r="D235" i="17"/>
  <c r="A236" i="17"/>
  <c r="H123" i="17" l="1"/>
  <c r="E123" i="17"/>
  <c r="A237" i="17"/>
  <c r="D236" i="17"/>
  <c r="B236" i="17"/>
  <c r="F123" i="17" l="1"/>
  <c r="G123" i="17" s="1"/>
  <c r="I123" i="17" s="1"/>
  <c r="C124" i="17" s="1"/>
  <c r="A238" i="17"/>
  <c r="D237" i="17"/>
  <c r="B237" i="17"/>
  <c r="H124" i="17" l="1"/>
  <c r="E124" i="17"/>
  <c r="A239" i="17"/>
  <c r="B238" i="17"/>
  <c r="D238" i="17"/>
  <c r="A240" i="17" l="1"/>
  <c r="B239" i="17"/>
  <c r="D239" i="17"/>
  <c r="I124" i="17"/>
  <c r="C125" i="17" s="1"/>
  <c r="F124" i="17"/>
  <c r="G124" i="17" s="1"/>
  <c r="H125" i="17" l="1"/>
  <c r="E125" i="17"/>
  <c r="A241" i="17"/>
  <c r="B240" i="17"/>
  <c r="D240" i="17"/>
  <c r="A242" i="17" l="1"/>
  <c r="B241" i="17"/>
  <c r="D241" i="17"/>
  <c r="F125" i="17"/>
  <c r="G125" i="17" s="1"/>
  <c r="I125" i="17" s="1"/>
  <c r="C126" i="17" s="1"/>
  <c r="H126" i="17" l="1"/>
  <c r="E126" i="17"/>
  <c r="A243" i="17"/>
  <c r="D242" i="17"/>
  <c r="B242" i="17"/>
  <c r="F126" i="17" l="1"/>
  <c r="G126" i="17" s="1"/>
  <c r="I126" i="17" s="1"/>
  <c r="C127" i="17" s="1"/>
  <c r="A244" i="17"/>
  <c r="B243" i="17"/>
  <c r="D243" i="17"/>
  <c r="E127" i="17" l="1"/>
  <c r="H127" i="17"/>
  <c r="A245" i="17"/>
  <c r="B244" i="17"/>
  <c r="D244" i="17"/>
  <c r="A246" i="17" l="1"/>
  <c r="B245" i="17"/>
  <c r="D245" i="17"/>
  <c r="F127" i="17"/>
  <c r="G127" i="17" s="1"/>
  <c r="I127" i="17" s="1"/>
  <c r="C128" i="17" s="1"/>
  <c r="E128" i="17" l="1"/>
  <c r="H128" i="17"/>
  <c r="A247" i="17"/>
  <c r="B246" i="17"/>
  <c r="D246" i="17"/>
  <c r="B247" i="17" l="1"/>
  <c r="A248" i="17"/>
  <c r="D247" i="17"/>
  <c r="F128" i="17"/>
  <c r="G128" i="17" s="1"/>
  <c r="I128" i="17" s="1"/>
  <c r="C129" i="17" s="1"/>
  <c r="H129" i="17" l="1"/>
  <c r="E129" i="17"/>
  <c r="A249" i="17"/>
  <c r="D248" i="17"/>
  <c r="B248" i="17"/>
  <c r="F129" i="17" l="1"/>
  <c r="G129" i="17" s="1"/>
  <c r="I129" i="17" s="1"/>
  <c r="C130" i="17" s="1"/>
  <c r="A250" i="17"/>
  <c r="D249" i="17"/>
  <c r="B249" i="17"/>
  <c r="H130" i="17" l="1"/>
  <c r="E130" i="17"/>
  <c r="A251" i="17"/>
  <c r="B250" i="17"/>
  <c r="D250" i="17"/>
  <c r="B251" i="17" l="1"/>
  <c r="D251" i="17"/>
  <c r="A252" i="17"/>
  <c r="F130" i="17"/>
  <c r="G130" i="17" s="1"/>
  <c r="I130" i="17" s="1"/>
  <c r="C131" i="17" s="1"/>
  <c r="H131" i="17" l="1"/>
  <c r="E131" i="17"/>
  <c r="A253" i="17"/>
  <c r="B252" i="17"/>
  <c r="D252" i="17"/>
  <c r="F131" i="17" l="1"/>
  <c r="G131" i="17" s="1"/>
  <c r="I131" i="17" s="1"/>
  <c r="C132" i="17" s="1"/>
  <c r="A254" i="17"/>
  <c r="D253" i="17"/>
  <c r="B253" i="17"/>
  <c r="H132" i="17" l="1"/>
  <c r="E132" i="17"/>
  <c r="A255" i="17"/>
  <c r="D254" i="17"/>
  <c r="B254" i="17"/>
  <c r="A256" i="17" l="1"/>
  <c r="B255" i="17"/>
  <c r="D255" i="17"/>
  <c r="I132" i="17"/>
  <c r="C133" i="17" s="1"/>
  <c r="F132" i="17"/>
  <c r="G132" i="17" s="1"/>
  <c r="A257" i="17" l="1"/>
  <c r="B256" i="17"/>
  <c r="D256" i="17"/>
  <c r="H133" i="17"/>
  <c r="E133" i="17"/>
  <c r="F133" i="17" l="1"/>
  <c r="G133" i="17" s="1"/>
  <c r="I133" i="17" s="1"/>
  <c r="C134" i="17" s="1"/>
  <c r="A258" i="17"/>
  <c r="B257" i="17"/>
  <c r="D257" i="17"/>
  <c r="E134" i="17" l="1"/>
  <c r="H134" i="17"/>
  <c r="A259" i="17"/>
  <c r="B258" i="17"/>
  <c r="D258" i="17"/>
  <c r="A260" i="17" l="1"/>
  <c r="B259" i="17"/>
  <c r="D259" i="17"/>
  <c r="F134" i="17"/>
  <c r="G134" i="17" s="1"/>
  <c r="I134" i="17" s="1"/>
  <c r="C135" i="17" s="1"/>
  <c r="H135" i="17" l="1"/>
  <c r="E135" i="17"/>
  <c r="A261" i="17"/>
  <c r="D260" i="17"/>
  <c r="B260" i="17"/>
  <c r="F135" i="17" l="1"/>
  <c r="G135" i="17" s="1"/>
  <c r="I135" i="17" s="1"/>
  <c r="C136" i="17" s="1"/>
  <c r="A262" i="17"/>
  <c r="B261" i="17"/>
  <c r="D261" i="17"/>
  <c r="E136" i="17" l="1"/>
  <c r="H136" i="17"/>
  <c r="A263" i="17"/>
  <c r="B262" i="17"/>
  <c r="D262" i="17"/>
  <c r="B263" i="17" l="1"/>
  <c r="A264" i="17"/>
  <c r="D263" i="17"/>
  <c r="F136" i="17"/>
  <c r="G136" i="17" s="1"/>
  <c r="I136" i="17" s="1"/>
  <c r="C137" i="17" s="1"/>
  <c r="H137" i="17" l="1"/>
  <c r="E137" i="17"/>
  <c r="A265" i="17"/>
  <c r="D264" i="17"/>
  <c r="B264" i="17"/>
  <c r="A266" i="17" l="1"/>
  <c r="D265" i="17"/>
  <c r="B265" i="17"/>
  <c r="F137" i="17"/>
  <c r="G137" i="17" s="1"/>
  <c r="I137" i="17" s="1"/>
  <c r="C138" i="17" s="1"/>
  <c r="H138" i="17" l="1"/>
  <c r="E138" i="17"/>
  <c r="A267" i="17"/>
  <c r="B266" i="17"/>
  <c r="D266" i="17"/>
  <c r="F138" i="17" l="1"/>
  <c r="G138" i="17" s="1"/>
  <c r="I138" i="17" s="1"/>
  <c r="C139" i="17" s="1"/>
  <c r="B267" i="17"/>
  <c r="D267" i="17"/>
  <c r="A268" i="17"/>
  <c r="H139" i="17" l="1"/>
  <c r="E139" i="17"/>
  <c r="B268" i="17"/>
  <c r="A269" i="17"/>
  <c r="D268" i="17"/>
  <c r="F139" i="17" l="1"/>
  <c r="G139" i="17" s="1"/>
  <c r="I139" i="17" s="1"/>
  <c r="C140" i="17" s="1"/>
  <c r="A270" i="17"/>
  <c r="B269" i="17"/>
  <c r="D269" i="17"/>
  <c r="H140" i="17" l="1"/>
  <c r="E140" i="17"/>
  <c r="A271" i="17"/>
  <c r="B270" i="17"/>
  <c r="D270" i="17"/>
  <c r="A272" i="17" l="1"/>
  <c r="B271" i="17"/>
  <c r="D271" i="17"/>
  <c r="F140" i="17"/>
  <c r="G140" i="17" s="1"/>
  <c r="I140" i="17" s="1"/>
  <c r="C141" i="17" s="1"/>
  <c r="H141" i="17" l="1"/>
  <c r="E141" i="17"/>
  <c r="A273" i="17"/>
  <c r="B272" i="17"/>
  <c r="D272" i="17"/>
  <c r="F141" i="17" l="1"/>
  <c r="G141" i="17" s="1"/>
  <c r="I141" i="17"/>
  <c r="C142" i="17" s="1"/>
  <c r="A274" i="17"/>
  <c r="D273" i="17"/>
  <c r="B273" i="17"/>
  <c r="A275" i="17" l="1"/>
  <c r="B274" i="17"/>
  <c r="D274" i="17"/>
  <c r="H142" i="17"/>
  <c r="E142" i="17"/>
  <c r="F142" i="17" l="1"/>
  <c r="G142" i="17" s="1"/>
  <c r="I142" i="17" s="1"/>
  <c r="C143" i="17" s="1"/>
  <c r="A276" i="17"/>
  <c r="B275" i="17"/>
  <c r="D275" i="17"/>
  <c r="H143" i="17" l="1"/>
  <c r="E143" i="17"/>
  <c r="A277" i="17"/>
  <c r="B276" i="17"/>
  <c r="D276" i="17"/>
  <c r="F143" i="17" l="1"/>
  <c r="G143" i="17" s="1"/>
  <c r="I143" i="17" s="1"/>
  <c r="C144" i="17" s="1"/>
  <c r="A278" i="17"/>
  <c r="B277" i="17"/>
  <c r="D277" i="17"/>
  <c r="H144" i="17" l="1"/>
  <c r="E144" i="17"/>
  <c r="A279" i="17"/>
  <c r="B278" i="17"/>
  <c r="D278" i="17"/>
  <c r="B279" i="17" l="1"/>
  <c r="A280" i="17"/>
  <c r="D279" i="17"/>
  <c r="F144" i="17"/>
  <c r="G144" i="17" s="1"/>
  <c r="I144" i="17" s="1"/>
  <c r="C145" i="17" s="1"/>
  <c r="H145" i="17" l="1"/>
  <c r="E145" i="17"/>
  <c r="B280" i="17"/>
  <c r="A281" i="17"/>
  <c r="D280" i="17"/>
  <c r="F145" i="17" l="1"/>
  <c r="G145" i="17" s="1"/>
  <c r="I145" i="17" s="1"/>
  <c r="C146" i="17" s="1"/>
  <c r="A282" i="17"/>
  <c r="D281" i="17"/>
  <c r="B281" i="17"/>
  <c r="H146" i="17" l="1"/>
  <c r="E146" i="17"/>
  <c r="A283" i="17"/>
  <c r="B282" i="17"/>
  <c r="D282" i="17"/>
  <c r="F146" i="17" l="1"/>
  <c r="G146" i="17" s="1"/>
  <c r="I146" i="17" s="1"/>
  <c r="C147" i="17" s="1"/>
  <c r="A284" i="17"/>
  <c r="B283" i="17"/>
  <c r="D283" i="17"/>
  <c r="H147" i="17" l="1"/>
  <c r="E147" i="17"/>
  <c r="B284" i="17"/>
  <c r="A285" i="17"/>
  <c r="D284" i="17"/>
  <c r="F147" i="17" l="1"/>
  <c r="G147" i="17" s="1"/>
  <c r="I147" i="17" s="1"/>
  <c r="C148" i="17" s="1"/>
  <c r="A286" i="17"/>
  <c r="B285" i="17"/>
  <c r="D285" i="17"/>
  <c r="H148" i="17" l="1"/>
  <c r="E148" i="17"/>
  <c r="A287" i="17"/>
  <c r="B286" i="17"/>
  <c r="D286" i="17"/>
  <c r="A288" i="17" l="1"/>
  <c r="B287" i="17"/>
  <c r="D287" i="17"/>
  <c r="I148" i="17"/>
  <c r="C149" i="17" s="1"/>
  <c r="F148" i="17"/>
  <c r="G148" i="17" s="1"/>
  <c r="A289" i="17" l="1"/>
  <c r="B288" i="17"/>
  <c r="D288" i="17"/>
  <c r="H149" i="17"/>
  <c r="E149" i="17"/>
  <c r="A290" i="17" l="1"/>
  <c r="D289" i="17"/>
  <c r="B289" i="17"/>
  <c r="F149" i="17"/>
  <c r="G149" i="17" s="1"/>
  <c r="I149" i="17" s="1"/>
  <c r="C150" i="17" s="1"/>
  <c r="H150" i="17" l="1"/>
  <c r="E150" i="17"/>
  <c r="A291" i="17"/>
  <c r="B290" i="17"/>
  <c r="D290" i="17"/>
  <c r="F150" i="17" l="1"/>
  <c r="G150" i="17" s="1"/>
  <c r="I150" i="17" s="1"/>
  <c r="C151" i="17" s="1"/>
  <c r="A292" i="17"/>
  <c r="B291" i="17"/>
  <c r="D291" i="17"/>
  <c r="H151" i="17" l="1"/>
  <c r="E151" i="17"/>
  <c r="A293" i="17"/>
  <c r="B292" i="17"/>
  <c r="D292" i="17"/>
  <c r="A294" i="17" l="1"/>
  <c r="B293" i="17"/>
  <c r="D293" i="17"/>
  <c r="F151" i="17"/>
  <c r="G151" i="17" s="1"/>
  <c r="I151" i="17" s="1"/>
  <c r="C152" i="17" s="1"/>
  <c r="E152" i="17" l="1"/>
  <c r="H152" i="17"/>
  <c r="A295" i="17"/>
  <c r="B294" i="17"/>
  <c r="D294" i="17"/>
  <c r="B295" i="17" l="1"/>
  <c r="A296" i="17"/>
  <c r="D295" i="17"/>
  <c r="F152" i="17"/>
  <c r="G152" i="17" s="1"/>
  <c r="I152" i="17" s="1"/>
  <c r="C153" i="17" s="1"/>
  <c r="H153" i="17" l="1"/>
  <c r="E153" i="17"/>
  <c r="B296" i="17"/>
  <c r="A297" i="17"/>
  <c r="D296" i="17"/>
  <c r="A298" i="17" l="1"/>
  <c r="D297" i="17"/>
  <c r="B297" i="17"/>
  <c r="F153" i="17"/>
  <c r="G153" i="17" s="1"/>
  <c r="I153" i="17" s="1"/>
  <c r="C154" i="17" s="1"/>
  <c r="H154" i="17" l="1"/>
  <c r="E154" i="17"/>
  <c r="A299" i="17"/>
  <c r="D298" i="17"/>
  <c r="B298" i="17"/>
  <c r="B299" i="17" l="1"/>
  <c r="A300" i="17"/>
  <c r="D299" i="17"/>
  <c r="F154" i="17"/>
  <c r="G154" i="17" s="1"/>
  <c r="I154" i="17" s="1"/>
  <c r="C155" i="17" s="1"/>
  <c r="H155" i="17" l="1"/>
  <c r="E155" i="17"/>
  <c r="A301" i="17"/>
  <c r="B300" i="17"/>
  <c r="D300" i="17"/>
  <c r="F155" i="17" l="1"/>
  <c r="G155" i="17" s="1"/>
  <c r="I155" i="17" s="1"/>
  <c r="C156" i="17" s="1"/>
  <c r="A302" i="17"/>
  <c r="B301" i="17"/>
  <c r="D301" i="17"/>
  <c r="E156" i="17" l="1"/>
  <c r="H156" i="17"/>
  <c r="A303" i="17"/>
  <c r="B302" i="17"/>
  <c r="D302" i="17"/>
  <c r="F156" i="17" l="1"/>
  <c r="G156" i="17" s="1"/>
  <c r="I156" i="17" s="1"/>
  <c r="C157" i="17" s="1"/>
  <c r="A304" i="17"/>
  <c r="B303" i="17"/>
  <c r="D303" i="17"/>
  <c r="H157" i="17" l="1"/>
  <c r="E157" i="17"/>
  <c r="B304" i="17"/>
  <c r="A305" i="17"/>
  <c r="D304" i="17"/>
  <c r="A306" i="17" l="1"/>
  <c r="D305" i="17"/>
  <c r="B305" i="17"/>
  <c r="F157" i="17"/>
  <c r="G157" i="17" s="1"/>
  <c r="I157" i="17" s="1"/>
  <c r="C158" i="17" s="1"/>
  <c r="H158" i="17" l="1"/>
  <c r="E158" i="17"/>
  <c r="A307" i="17"/>
  <c r="D306" i="17"/>
  <c r="B306" i="17"/>
  <c r="A308" i="17" l="1"/>
  <c r="B307" i="17"/>
  <c r="D307" i="17"/>
  <c r="F158" i="17"/>
  <c r="G158" i="17" s="1"/>
  <c r="I158" i="17" s="1"/>
  <c r="C159" i="17" s="1"/>
  <c r="H159" i="17" l="1"/>
  <c r="E159" i="17"/>
  <c r="B308" i="17"/>
  <c r="A309" i="17"/>
  <c r="D308" i="17"/>
  <c r="A310" i="17" l="1"/>
  <c r="B309" i="17"/>
  <c r="D309" i="17"/>
  <c r="F159" i="17"/>
  <c r="G159" i="17" s="1"/>
  <c r="I159" i="17" s="1"/>
  <c r="C160" i="17" s="1"/>
  <c r="H160" i="17" l="1"/>
  <c r="E160" i="17"/>
  <c r="A311" i="17"/>
  <c r="B310" i="17"/>
  <c r="D310" i="17"/>
  <c r="B311" i="17" l="1"/>
  <c r="A312" i="17"/>
  <c r="D311" i="17"/>
  <c r="F160" i="17"/>
  <c r="G160" i="17" s="1"/>
  <c r="I160" i="17" s="1"/>
  <c r="C161" i="17" s="1"/>
  <c r="H161" i="17" l="1"/>
  <c r="E161" i="17"/>
  <c r="B312" i="17"/>
  <c r="A313" i="17"/>
  <c r="D312" i="17"/>
  <c r="A314" i="17" l="1"/>
  <c r="D313" i="17"/>
  <c r="B313" i="17"/>
  <c r="I161" i="17"/>
  <c r="C162" i="17" s="1"/>
  <c r="F161" i="17"/>
  <c r="G161" i="17" s="1"/>
  <c r="H162" i="17" l="1"/>
  <c r="E162" i="17"/>
  <c r="A315" i="17"/>
  <c r="B314" i="17"/>
  <c r="D314" i="17"/>
  <c r="B315" i="17" l="1"/>
  <c r="A316" i="17"/>
  <c r="D315" i="17"/>
  <c r="F162" i="17"/>
  <c r="G162" i="17" s="1"/>
  <c r="I162" i="17" s="1"/>
  <c r="C163" i="17" s="1"/>
  <c r="H163" i="17" l="1"/>
  <c r="E163" i="17"/>
  <c r="A317" i="17"/>
  <c r="B316" i="17"/>
  <c r="D316" i="17"/>
  <c r="A318" i="17" l="1"/>
  <c r="B317" i="17"/>
  <c r="D317" i="17"/>
  <c r="F163" i="17"/>
  <c r="G163" i="17" s="1"/>
  <c r="I163" i="17" s="1"/>
  <c r="C164" i="17" s="1"/>
  <c r="A319" i="17" l="1"/>
  <c r="B318" i="17"/>
  <c r="D318" i="17"/>
  <c r="H164" i="17"/>
  <c r="E164" i="17"/>
  <c r="F164" i="17" l="1"/>
  <c r="G164" i="17" s="1"/>
  <c r="I164" i="17" s="1"/>
  <c r="C165" i="17" s="1"/>
  <c r="A320" i="17"/>
  <c r="B319" i="17"/>
  <c r="D319" i="17"/>
  <c r="H165" i="17" l="1"/>
  <c r="E165" i="17"/>
  <c r="B320" i="17"/>
  <c r="A321" i="17"/>
  <c r="D320" i="17"/>
  <c r="A322" i="17" l="1"/>
  <c r="D321" i="17"/>
  <c r="B321" i="17"/>
  <c r="F165" i="17"/>
  <c r="G165" i="17" s="1"/>
  <c r="I165" i="17" s="1"/>
  <c r="C166" i="17" s="1"/>
  <c r="E166" i="17" l="1"/>
  <c r="H166" i="17"/>
  <c r="A323" i="17"/>
  <c r="B322" i="17"/>
  <c r="D322" i="17"/>
  <c r="A324" i="17" l="1"/>
  <c r="B323" i="17"/>
  <c r="D323" i="17"/>
  <c r="F166" i="17"/>
  <c r="G166" i="17" s="1"/>
  <c r="I166" i="17" s="1"/>
  <c r="C167" i="17" s="1"/>
  <c r="E167" i="17" l="1"/>
  <c r="H167" i="17"/>
  <c r="B324" i="17"/>
  <c r="A325" i="17"/>
  <c r="D324" i="17"/>
  <c r="A326" i="17" l="1"/>
  <c r="D325" i="17"/>
  <c r="B325" i="17"/>
  <c r="F167" i="17"/>
  <c r="G167" i="17" s="1"/>
  <c r="I167" i="17" s="1"/>
  <c r="C168" i="17" s="1"/>
  <c r="E168" i="17" l="1"/>
  <c r="H168" i="17"/>
  <c r="A327" i="17"/>
  <c r="B326" i="17"/>
  <c r="D326" i="17"/>
  <c r="F168" i="17" l="1"/>
  <c r="G168" i="17" s="1"/>
  <c r="I168" i="17" s="1"/>
  <c r="C169" i="17" s="1"/>
  <c r="B327" i="17"/>
  <c r="A328" i="17"/>
  <c r="D327" i="17"/>
  <c r="A329" i="17" l="1"/>
  <c r="B328" i="17"/>
  <c r="D328" i="17"/>
  <c r="H169" i="17"/>
  <c r="E169" i="17"/>
  <c r="F169" i="17" l="1"/>
  <c r="G169" i="17" s="1"/>
  <c r="I169" i="17" s="1"/>
  <c r="C170" i="17" s="1"/>
  <c r="A330" i="17"/>
  <c r="B329" i="17"/>
  <c r="D329" i="17"/>
  <c r="H170" i="17" l="1"/>
  <c r="E170" i="17"/>
  <c r="A331" i="17"/>
  <c r="B330" i="17"/>
  <c r="D330" i="17"/>
  <c r="A332" i="17" l="1"/>
  <c r="B331" i="17"/>
  <c r="D331" i="17"/>
  <c r="F170" i="17"/>
  <c r="G170" i="17" s="1"/>
  <c r="I170" i="17" s="1"/>
  <c r="C171" i="17" s="1"/>
  <c r="H171" i="17" l="1"/>
  <c r="E171" i="17"/>
  <c r="B332" i="17"/>
  <c r="A333" i="17"/>
  <c r="D332" i="17"/>
  <c r="F171" i="17" l="1"/>
  <c r="G171" i="17" s="1"/>
  <c r="I171" i="17" s="1"/>
  <c r="C172" i="17" s="1"/>
  <c r="A334" i="17"/>
  <c r="D333" i="17"/>
  <c r="B333" i="17"/>
  <c r="H172" i="17" l="1"/>
  <c r="E172" i="17"/>
  <c r="A335" i="17"/>
  <c r="B334" i="17"/>
  <c r="D334" i="17"/>
  <c r="A336" i="17" l="1"/>
  <c r="B335" i="17"/>
  <c r="D335" i="17"/>
  <c r="I172" i="17"/>
  <c r="C173" i="17" s="1"/>
  <c r="F172" i="17"/>
  <c r="G172" i="17" s="1"/>
  <c r="H173" i="17" l="1"/>
  <c r="E173" i="17"/>
  <c r="A337" i="17"/>
  <c r="B336" i="17"/>
  <c r="D336" i="17"/>
  <c r="A338" i="17" l="1"/>
  <c r="B337" i="17"/>
  <c r="D337" i="17"/>
  <c r="F173" i="17"/>
  <c r="G173" i="17" s="1"/>
  <c r="I173" i="17" s="1"/>
  <c r="C174" i="17" s="1"/>
  <c r="A339" i="17" l="1"/>
  <c r="D338" i="17"/>
  <c r="B338" i="17"/>
  <c r="H174" i="17"/>
  <c r="E174" i="17"/>
  <c r="F174" i="17" l="1"/>
  <c r="G174" i="17" s="1"/>
  <c r="I174" i="17" s="1"/>
  <c r="C175" i="17" s="1"/>
  <c r="B339" i="17"/>
  <c r="D339" i="17"/>
  <c r="A340" i="17"/>
  <c r="H175" i="17" l="1"/>
  <c r="E175" i="17"/>
  <c r="B340" i="17"/>
  <c r="A341" i="17"/>
  <c r="D340" i="17"/>
  <c r="F175" i="17" l="1"/>
  <c r="G175" i="17" s="1"/>
  <c r="I175" i="17" s="1"/>
  <c r="C176" i="17" s="1"/>
  <c r="A342" i="17"/>
  <c r="D341" i="17"/>
  <c r="B341" i="17"/>
  <c r="H176" i="17" l="1"/>
  <c r="E176" i="17"/>
  <c r="A343" i="17"/>
  <c r="D342" i="17"/>
  <c r="B342" i="17"/>
  <c r="B343" i="17" l="1"/>
  <c r="D343" i="17"/>
  <c r="A344" i="17"/>
  <c r="F176" i="17"/>
  <c r="G176" i="17" s="1"/>
  <c r="I176" i="17" s="1"/>
  <c r="C177" i="17" s="1"/>
  <c r="H177" i="17" l="1"/>
  <c r="E177" i="17"/>
  <c r="B344" i="17"/>
  <c r="A345" i="17"/>
  <c r="D344" i="17"/>
  <c r="F177" i="17" l="1"/>
  <c r="G177" i="17" s="1"/>
  <c r="I177" i="17" s="1"/>
  <c r="C178" i="17" s="1"/>
  <c r="A346" i="17"/>
  <c r="B345" i="17"/>
  <c r="D345" i="17"/>
  <c r="H178" i="17" l="1"/>
  <c r="E178" i="17"/>
  <c r="A347" i="17"/>
  <c r="B346" i="17"/>
  <c r="D346" i="17"/>
  <c r="B347" i="17" l="1"/>
  <c r="A348" i="17"/>
  <c r="D347" i="17"/>
  <c r="F178" i="17"/>
  <c r="G178" i="17" s="1"/>
  <c r="I178" i="17" s="1"/>
  <c r="C179" i="17" s="1"/>
  <c r="H179" i="17" l="1"/>
  <c r="E179" i="17"/>
  <c r="B348" i="17"/>
  <c r="A349" i="17"/>
  <c r="D348" i="17"/>
  <c r="A350" i="17" l="1"/>
  <c r="D349" i="17"/>
  <c r="B349" i="17"/>
  <c r="F179" i="17"/>
  <c r="G179" i="17" s="1"/>
  <c r="I179" i="17" s="1"/>
  <c r="C180" i="17" s="1"/>
  <c r="H180" i="17" l="1"/>
  <c r="E180" i="17"/>
  <c r="A351" i="17"/>
  <c r="B350" i="17"/>
  <c r="D350" i="17"/>
  <c r="B351" i="17" l="1"/>
  <c r="A352" i="17"/>
  <c r="D351" i="17"/>
  <c r="F180" i="17"/>
  <c r="G180" i="17" s="1"/>
  <c r="I180" i="17" s="1"/>
  <c r="C181" i="17" s="1"/>
  <c r="H181" i="17" l="1"/>
  <c r="E181" i="17"/>
  <c r="B352" i="17"/>
  <c r="A353" i="17"/>
  <c r="D352" i="17"/>
  <c r="A354" i="17" l="1"/>
  <c r="B353" i="17"/>
  <c r="D353" i="17"/>
  <c r="F181" i="17"/>
  <c r="G181" i="17" s="1"/>
  <c r="I181" i="17" s="1"/>
  <c r="C182" i="17" s="1"/>
  <c r="E182" i="17" l="1"/>
  <c r="H182" i="17"/>
  <c r="A355" i="17"/>
  <c r="B354" i="17"/>
  <c r="D354" i="17"/>
  <c r="B355" i="17" l="1"/>
  <c r="A356" i="17"/>
  <c r="D355" i="17"/>
  <c r="F182" i="17"/>
  <c r="G182" i="17" s="1"/>
  <c r="I182" i="17" s="1"/>
  <c r="C183" i="17" s="1"/>
  <c r="H183" i="17" l="1"/>
  <c r="E183" i="17"/>
  <c r="B356" i="17"/>
  <c r="A357" i="17"/>
  <c r="D356" i="17"/>
  <c r="F183" i="17" l="1"/>
  <c r="G183" i="17" s="1"/>
  <c r="I183" i="17" s="1"/>
  <c r="C184" i="17" s="1"/>
  <c r="A358" i="17"/>
  <c r="D357" i="17"/>
  <c r="B357" i="17"/>
  <c r="H184" i="17" l="1"/>
  <c r="E184" i="17"/>
  <c r="A359" i="17"/>
  <c r="B358" i="17"/>
  <c r="D358" i="17"/>
  <c r="B359" i="17" l="1"/>
  <c r="A360" i="17"/>
  <c r="D359" i="17"/>
  <c r="F184" i="17"/>
  <c r="G184" i="17" s="1"/>
  <c r="I184" i="17" s="1"/>
  <c r="C185" i="17" s="1"/>
  <c r="H185" i="17" l="1"/>
  <c r="E185" i="17"/>
  <c r="B360" i="17"/>
  <c r="A361" i="17"/>
  <c r="D360" i="17"/>
  <c r="F185" i="17" l="1"/>
  <c r="G185" i="17" s="1"/>
  <c r="I185" i="17" s="1"/>
  <c r="C186" i="17" s="1"/>
  <c r="A362" i="17"/>
  <c r="B361" i="17"/>
  <c r="D361" i="17"/>
  <c r="H186" i="17" l="1"/>
  <c r="E186" i="17"/>
  <c r="A363" i="17"/>
  <c r="B362" i="17"/>
  <c r="D362" i="17"/>
  <c r="B363" i="17" l="1"/>
  <c r="A364" i="17"/>
  <c r="D363" i="17"/>
  <c r="I186" i="17"/>
  <c r="C187" i="17" s="1"/>
  <c r="F186" i="17"/>
  <c r="G186" i="17" s="1"/>
  <c r="H187" i="17" l="1"/>
  <c r="E187" i="17"/>
  <c r="B364" i="17"/>
  <c r="A365" i="17"/>
  <c r="D364" i="17"/>
  <c r="A366" i="17" l="1"/>
  <c r="D365" i="17"/>
  <c r="B365" i="17"/>
  <c r="F187" i="17"/>
  <c r="G187" i="17" s="1"/>
  <c r="I187" i="17" s="1"/>
  <c r="C188" i="17" s="1"/>
  <c r="A367" i="17" l="1"/>
  <c r="B366" i="17"/>
  <c r="D366" i="17"/>
  <c r="H188" i="17"/>
  <c r="E188" i="17"/>
  <c r="B367" i="17" l="1"/>
  <c r="A368" i="17"/>
  <c r="D367" i="17"/>
  <c r="F188" i="17"/>
  <c r="G188" i="17" s="1"/>
  <c r="I188" i="17" s="1"/>
  <c r="C189" i="17" s="1"/>
  <c r="H189" i="17" l="1"/>
  <c r="E189" i="17"/>
  <c r="B368" i="17"/>
  <c r="A369" i="17"/>
  <c r="D368" i="17"/>
  <c r="F189" i="17" l="1"/>
  <c r="G189" i="17" s="1"/>
  <c r="I189" i="17" s="1"/>
  <c r="C190" i="17" s="1"/>
  <c r="A370" i="17"/>
  <c r="B369" i="17"/>
  <c r="D369" i="17"/>
  <c r="H190" i="17" l="1"/>
  <c r="E190" i="17"/>
  <c r="A371" i="17"/>
  <c r="D370" i="17"/>
  <c r="B370" i="17"/>
  <c r="B371" i="17" l="1"/>
  <c r="A372" i="17"/>
  <c r="D371" i="17"/>
  <c r="F190" i="17"/>
  <c r="G190" i="17" s="1"/>
  <c r="I190" i="17" s="1"/>
  <c r="C191" i="17" s="1"/>
  <c r="H191" i="17" l="1"/>
  <c r="E191" i="17"/>
  <c r="B372" i="17"/>
  <c r="A373" i="17"/>
  <c r="D372" i="17"/>
  <c r="F191" i="17" l="1"/>
  <c r="G191" i="17" s="1"/>
  <c r="I191" i="17" s="1"/>
  <c r="C192" i="17" s="1"/>
  <c r="A374" i="17"/>
  <c r="D373" i="17"/>
  <c r="B373" i="17"/>
  <c r="E192" i="17" l="1"/>
  <c r="H192" i="17"/>
  <c r="A375" i="17"/>
  <c r="B374" i="17"/>
  <c r="D374" i="17"/>
  <c r="F192" i="17" l="1"/>
  <c r="G192" i="17" s="1"/>
  <c r="I192" i="17" s="1"/>
  <c r="C193" i="17" s="1"/>
  <c r="B375" i="17"/>
  <c r="A376" i="17"/>
  <c r="D375" i="17"/>
  <c r="H193" i="17" l="1"/>
  <c r="E193" i="17"/>
  <c r="B376" i="17"/>
  <c r="A377" i="17"/>
  <c r="D376" i="17"/>
  <c r="F193" i="17" l="1"/>
  <c r="G193" i="17" s="1"/>
  <c r="I193" i="17" s="1"/>
  <c r="C194" i="17" s="1"/>
  <c r="B377" i="17"/>
  <c r="D377" i="17"/>
  <c r="H194" i="17" l="1"/>
  <c r="E194" i="17"/>
  <c r="F194" i="17" l="1"/>
  <c r="G194" i="17" s="1"/>
  <c r="I194" i="17" s="1"/>
  <c r="C195" i="17" s="1"/>
  <c r="H195" i="17" l="1"/>
  <c r="E195" i="17"/>
  <c r="F195" i="17" l="1"/>
  <c r="G195" i="17" s="1"/>
  <c r="I195" i="17" s="1"/>
  <c r="C196" i="17" s="1"/>
  <c r="H196" i="17" l="1"/>
  <c r="E196" i="17"/>
  <c r="F196" i="17" l="1"/>
  <c r="G196" i="17" s="1"/>
  <c r="I196" i="17" s="1"/>
  <c r="C197" i="17" s="1"/>
  <c r="H197" i="17" l="1"/>
  <c r="E197" i="17"/>
  <c r="F197" i="17" l="1"/>
  <c r="G197" i="17" s="1"/>
  <c r="I197" i="17"/>
  <c r="C198" i="17" s="1"/>
  <c r="E198" i="17" l="1"/>
  <c r="H198" i="17"/>
  <c r="F198" i="17" l="1"/>
  <c r="G198" i="17" s="1"/>
  <c r="I198" i="17" s="1"/>
  <c r="C199" i="17" s="1"/>
  <c r="H199" i="17" l="1"/>
  <c r="E199" i="17"/>
  <c r="F199" i="17" l="1"/>
  <c r="G199" i="17" s="1"/>
  <c r="I199" i="17" s="1"/>
  <c r="C200" i="17" s="1"/>
  <c r="E200" i="17" l="1"/>
  <c r="H200" i="17"/>
  <c r="F200" i="17" l="1"/>
  <c r="G200" i="17" s="1"/>
  <c r="I200" i="17" s="1"/>
  <c r="C201" i="17" s="1"/>
  <c r="H201" i="17" l="1"/>
  <c r="E201" i="17"/>
  <c r="F201" i="17" l="1"/>
  <c r="G201" i="17" s="1"/>
  <c r="I201" i="17" s="1"/>
  <c r="C202" i="17" s="1"/>
  <c r="H202" i="17" l="1"/>
  <c r="E202" i="17"/>
  <c r="F202" i="17" l="1"/>
  <c r="G202" i="17" s="1"/>
  <c r="I202" i="17" s="1"/>
  <c r="C203" i="17" s="1"/>
  <c r="H203" i="17" l="1"/>
  <c r="E203" i="17"/>
  <c r="F203" i="17" l="1"/>
  <c r="G203" i="17" s="1"/>
  <c r="I203" i="17" s="1"/>
  <c r="C204" i="17" s="1"/>
  <c r="H204" i="17" l="1"/>
  <c r="E204" i="17"/>
  <c r="F204" i="17" l="1"/>
  <c r="G204" i="17" s="1"/>
  <c r="I204" i="17" s="1"/>
  <c r="C205" i="17" s="1"/>
  <c r="H205" i="17" l="1"/>
  <c r="E205" i="17"/>
  <c r="F205" i="17" l="1"/>
  <c r="G205" i="17" s="1"/>
  <c r="I205" i="17" s="1"/>
  <c r="C206" i="17" s="1"/>
  <c r="E206" i="17" l="1"/>
  <c r="H206" i="17"/>
  <c r="F206" i="17" l="1"/>
  <c r="G206" i="17" s="1"/>
  <c r="I206" i="17" s="1"/>
  <c r="C207" i="17" s="1"/>
  <c r="H207" i="17" l="1"/>
  <c r="E207" i="17"/>
  <c r="F207" i="17" l="1"/>
  <c r="G207" i="17" s="1"/>
  <c r="I207" i="17" s="1"/>
  <c r="C208" i="17" s="1"/>
  <c r="H208" i="17" l="1"/>
  <c r="E208" i="17"/>
  <c r="F208" i="17" l="1"/>
  <c r="G208" i="17" s="1"/>
  <c r="I208" i="17" s="1"/>
  <c r="C209" i="17" s="1"/>
  <c r="H209" i="17" l="1"/>
  <c r="E209" i="17"/>
  <c r="F209" i="17" l="1"/>
  <c r="G209" i="17" s="1"/>
  <c r="I209" i="17" s="1"/>
  <c r="C210" i="17" s="1"/>
  <c r="E210" i="17" l="1"/>
  <c r="H210" i="17"/>
  <c r="F210" i="17" l="1"/>
  <c r="G210" i="17" s="1"/>
  <c r="I210" i="17" s="1"/>
  <c r="C211" i="17" s="1"/>
  <c r="H211" i="17" l="1"/>
  <c r="E211" i="17"/>
  <c r="F211" i="17" l="1"/>
  <c r="G211" i="17" s="1"/>
  <c r="I211" i="17" s="1"/>
  <c r="C212" i="17" s="1"/>
  <c r="H212" i="17" l="1"/>
  <c r="E212" i="17"/>
  <c r="F212" i="17" l="1"/>
  <c r="G212" i="17" s="1"/>
  <c r="I212" i="17" s="1"/>
  <c r="C213" i="17" s="1"/>
  <c r="H213" i="17" l="1"/>
  <c r="E213" i="17"/>
  <c r="F213" i="17" l="1"/>
  <c r="G213" i="17" s="1"/>
  <c r="I213" i="17" s="1"/>
  <c r="C214" i="17" s="1"/>
  <c r="H214" i="17" l="1"/>
  <c r="E214" i="17"/>
  <c r="F214" i="17" l="1"/>
  <c r="G214" i="17" s="1"/>
  <c r="I214" i="17" s="1"/>
  <c r="C215" i="17" s="1"/>
  <c r="H215" i="17" l="1"/>
  <c r="E215" i="17"/>
  <c r="F215" i="17" l="1"/>
  <c r="G215" i="17" s="1"/>
  <c r="I215" i="17" s="1"/>
  <c r="C216" i="17" s="1"/>
  <c r="H216" i="17" l="1"/>
  <c r="E216" i="17"/>
  <c r="F216" i="17" l="1"/>
  <c r="G216" i="17" s="1"/>
  <c r="I216" i="17" s="1"/>
  <c r="C217" i="17" s="1"/>
  <c r="H217" i="17" l="1"/>
  <c r="E217" i="17"/>
  <c r="F217" i="17" l="1"/>
  <c r="G217" i="17" s="1"/>
  <c r="I217" i="17" s="1"/>
  <c r="C218" i="17" s="1"/>
  <c r="E218" i="17" l="1"/>
  <c r="H218" i="17"/>
  <c r="F218" i="17" l="1"/>
  <c r="G218" i="17" s="1"/>
  <c r="I218" i="17" s="1"/>
  <c r="C219" i="17" s="1"/>
  <c r="H219" i="17" l="1"/>
  <c r="E219" i="17"/>
  <c r="F219" i="17" l="1"/>
  <c r="G219" i="17" s="1"/>
  <c r="I219" i="17" s="1"/>
  <c r="C220" i="17" s="1"/>
  <c r="H220" i="17" l="1"/>
  <c r="E220" i="17"/>
  <c r="F220" i="17" l="1"/>
  <c r="G220" i="17" s="1"/>
  <c r="I220" i="17" s="1"/>
  <c r="C221" i="17" s="1"/>
  <c r="H221" i="17" l="1"/>
  <c r="E221" i="17"/>
  <c r="F221" i="17" l="1"/>
  <c r="G221" i="17" s="1"/>
  <c r="I221" i="17" s="1"/>
  <c r="C222" i="17" s="1"/>
  <c r="H222" i="17" l="1"/>
  <c r="E222" i="17"/>
  <c r="F222" i="17" l="1"/>
  <c r="G222" i="17" s="1"/>
  <c r="I222" i="17" s="1"/>
  <c r="C223" i="17" s="1"/>
  <c r="E223" i="17" l="1"/>
  <c r="H223" i="17"/>
  <c r="F223" i="17" l="1"/>
  <c r="G223" i="17" s="1"/>
  <c r="I223" i="17" s="1"/>
  <c r="C224" i="17" s="1"/>
  <c r="H224" i="17" l="1"/>
  <c r="E224" i="17"/>
  <c r="F224" i="17" l="1"/>
  <c r="G224" i="17" s="1"/>
  <c r="I224" i="17" s="1"/>
  <c r="C225" i="17" s="1"/>
  <c r="H225" i="17" l="1"/>
  <c r="E225" i="17"/>
  <c r="F225" i="17" l="1"/>
  <c r="G225" i="17" s="1"/>
  <c r="I225" i="17" s="1"/>
  <c r="C226" i="17" s="1"/>
  <c r="E226" i="17" l="1"/>
  <c r="H226" i="17"/>
  <c r="F226" i="17" l="1"/>
  <c r="G226" i="17" s="1"/>
  <c r="I226" i="17" s="1"/>
  <c r="C227" i="17" s="1"/>
  <c r="H227" i="17" l="1"/>
  <c r="E227" i="17"/>
  <c r="F227" i="17" l="1"/>
  <c r="G227" i="17" s="1"/>
  <c r="I227" i="17" s="1"/>
  <c r="C228" i="17" s="1"/>
  <c r="H228" i="17" l="1"/>
  <c r="E228" i="17"/>
  <c r="F228" i="17" l="1"/>
  <c r="G228" i="17" s="1"/>
  <c r="I228" i="17" s="1"/>
  <c r="C229" i="17" s="1"/>
  <c r="H229" i="17" l="1"/>
  <c r="E229" i="17"/>
  <c r="F229" i="17" l="1"/>
  <c r="G229" i="17" s="1"/>
  <c r="I229" i="17" s="1"/>
  <c r="C230" i="17" s="1"/>
  <c r="H230" i="17" l="1"/>
  <c r="E230" i="17"/>
  <c r="F230" i="17" l="1"/>
  <c r="G230" i="17" s="1"/>
  <c r="I230" i="17" s="1"/>
  <c r="C231" i="17" s="1"/>
  <c r="H231" i="17" l="1"/>
  <c r="E231" i="17"/>
  <c r="F231" i="17" l="1"/>
  <c r="G231" i="17" s="1"/>
  <c r="I231" i="17" s="1"/>
  <c r="C232" i="17" s="1"/>
  <c r="H232" i="17" l="1"/>
  <c r="E232" i="17"/>
  <c r="F232" i="17" l="1"/>
  <c r="G232" i="17" s="1"/>
  <c r="I232" i="17" s="1"/>
  <c r="C233" i="17" s="1"/>
  <c r="E233" i="17" l="1"/>
  <c r="H233" i="17"/>
  <c r="F233" i="17" l="1"/>
  <c r="G233" i="17" s="1"/>
  <c r="I233" i="17" s="1"/>
  <c r="C234" i="17" s="1"/>
  <c r="H234" i="17" l="1"/>
  <c r="E234" i="17"/>
  <c r="F234" i="17" l="1"/>
  <c r="G234" i="17" s="1"/>
  <c r="I234" i="17" s="1"/>
  <c r="C235" i="17" s="1"/>
  <c r="H235" i="17" l="1"/>
  <c r="E235" i="17"/>
  <c r="F235" i="17" l="1"/>
  <c r="G235" i="17" s="1"/>
  <c r="I235" i="17" s="1"/>
  <c r="C236" i="17" s="1"/>
  <c r="H236" i="17" l="1"/>
  <c r="E236" i="17"/>
  <c r="F236" i="17" l="1"/>
  <c r="G236" i="17" s="1"/>
  <c r="I236" i="17" s="1"/>
  <c r="C237" i="17" s="1"/>
  <c r="H237" i="17" l="1"/>
  <c r="E237" i="17"/>
  <c r="F237" i="17" l="1"/>
  <c r="G237" i="17" s="1"/>
  <c r="I237" i="17" s="1"/>
  <c r="C238" i="17" s="1"/>
  <c r="H238" i="17" l="1"/>
  <c r="E238" i="17"/>
  <c r="F238" i="17" l="1"/>
  <c r="G238" i="17" s="1"/>
  <c r="I238" i="17" s="1"/>
  <c r="C239" i="17" s="1"/>
  <c r="H239" i="17" l="1"/>
  <c r="E239" i="17"/>
  <c r="F239" i="17" l="1"/>
  <c r="G239" i="17" s="1"/>
  <c r="I239" i="17" s="1"/>
  <c r="C240" i="17" s="1"/>
  <c r="H240" i="17" l="1"/>
  <c r="E240" i="17"/>
  <c r="F240" i="17" l="1"/>
  <c r="G240" i="17" s="1"/>
  <c r="I240" i="17" s="1"/>
  <c r="C241" i="17" s="1"/>
  <c r="H241" i="17" l="1"/>
  <c r="E241" i="17"/>
  <c r="F241" i="17" l="1"/>
  <c r="G241" i="17" s="1"/>
  <c r="I241" i="17" s="1"/>
  <c r="C242" i="17" s="1"/>
  <c r="H242" i="17" l="1"/>
  <c r="E242" i="17"/>
  <c r="F242" i="17" l="1"/>
  <c r="G242" i="17" s="1"/>
  <c r="I242" i="17" s="1"/>
  <c r="C243" i="17" s="1"/>
  <c r="E243" i="17" l="1"/>
  <c r="H243" i="17"/>
  <c r="F243" i="17" l="1"/>
  <c r="G243" i="17" s="1"/>
  <c r="I243" i="17" s="1"/>
  <c r="C244" i="17" s="1"/>
  <c r="H244" i="17" l="1"/>
  <c r="E244" i="17"/>
  <c r="F244" i="17" l="1"/>
  <c r="G244" i="17" s="1"/>
  <c r="I244" i="17" s="1"/>
  <c r="C245" i="17" s="1"/>
  <c r="H245" i="17" l="1"/>
  <c r="E245" i="17"/>
  <c r="F245" i="17" l="1"/>
  <c r="G245" i="17" s="1"/>
  <c r="I245" i="17" s="1"/>
  <c r="C246" i="17" s="1"/>
  <c r="H246" i="17" l="1"/>
  <c r="E246" i="17"/>
  <c r="F246" i="17" l="1"/>
  <c r="G246" i="17" s="1"/>
  <c r="I246" i="17" s="1"/>
  <c r="C247" i="17" s="1"/>
  <c r="H247" i="17" l="1"/>
  <c r="E247" i="17"/>
  <c r="F247" i="17" l="1"/>
  <c r="G247" i="17" s="1"/>
  <c r="I247" i="17" s="1"/>
  <c r="C248" i="17" s="1"/>
  <c r="H248" i="17" l="1"/>
  <c r="E248" i="17"/>
  <c r="F248" i="17" l="1"/>
  <c r="G248" i="17" s="1"/>
  <c r="I248" i="17" s="1"/>
  <c r="C249" i="17" s="1"/>
  <c r="H249" i="17" l="1"/>
  <c r="E249" i="17"/>
  <c r="F249" i="17" l="1"/>
  <c r="G249" i="17" s="1"/>
  <c r="I249" i="17" s="1"/>
  <c r="C250" i="17" s="1"/>
  <c r="E250" i="17" l="1"/>
  <c r="H250" i="17"/>
  <c r="F250" i="17" l="1"/>
  <c r="G250" i="17" s="1"/>
  <c r="I250" i="17" s="1"/>
  <c r="C251" i="17" s="1"/>
  <c r="H251" i="17" l="1"/>
  <c r="E251" i="17"/>
  <c r="F251" i="17" l="1"/>
  <c r="G251" i="17" s="1"/>
  <c r="I251" i="17" s="1"/>
  <c r="C252" i="17" s="1"/>
  <c r="H252" i="17" l="1"/>
  <c r="E252" i="17"/>
  <c r="F252" i="17" l="1"/>
  <c r="G252" i="17" s="1"/>
  <c r="I252" i="17" s="1"/>
  <c r="C253" i="17" s="1"/>
  <c r="H253" i="17" l="1"/>
  <c r="E253" i="17"/>
  <c r="F253" i="17" l="1"/>
  <c r="G253" i="17" s="1"/>
  <c r="I253" i="17" s="1"/>
  <c r="C254" i="17" s="1"/>
  <c r="E254" i="17" l="1"/>
  <c r="H254" i="17"/>
  <c r="F254" i="17" l="1"/>
  <c r="G254" i="17" s="1"/>
  <c r="I254" i="17" s="1"/>
  <c r="C255" i="17" s="1"/>
  <c r="H255" i="17" l="1"/>
  <c r="E255" i="17"/>
  <c r="F255" i="17" l="1"/>
  <c r="G255" i="17" s="1"/>
  <c r="I255" i="17" s="1"/>
  <c r="C256" i="17" s="1"/>
  <c r="H256" i="17" l="1"/>
  <c r="E256" i="17"/>
  <c r="F256" i="17" l="1"/>
  <c r="G256" i="17" s="1"/>
  <c r="I256" i="17" s="1"/>
  <c r="C257" i="17" s="1"/>
  <c r="H257" i="17" l="1"/>
  <c r="E257" i="17"/>
  <c r="F257" i="17" l="1"/>
  <c r="G257" i="17" s="1"/>
  <c r="I257" i="17" s="1"/>
  <c r="C258" i="17" s="1"/>
  <c r="H258" i="17" l="1"/>
  <c r="E258" i="17"/>
  <c r="F258" i="17" l="1"/>
  <c r="G258" i="17" s="1"/>
  <c r="I258" i="17" s="1"/>
  <c r="C259" i="17" s="1"/>
  <c r="H259" i="17" l="1"/>
  <c r="E259" i="17"/>
  <c r="F259" i="17" l="1"/>
  <c r="G259" i="17" s="1"/>
  <c r="I259" i="17" s="1"/>
  <c r="C260" i="17" s="1"/>
  <c r="H260" i="17" l="1"/>
  <c r="E260" i="17"/>
  <c r="F260" i="17" l="1"/>
  <c r="G260" i="17" s="1"/>
  <c r="I260" i="17" s="1"/>
  <c r="C261" i="17" s="1"/>
  <c r="H261" i="17" l="1"/>
  <c r="E261" i="17"/>
  <c r="F261" i="17" l="1"/>
  <c r="G261" i="17" s="1"/>
  <c r="I261" i="17" s="1"/>
  <c r="C262" i="17" s="1"/>
  <c r="H262" i="17" l="1"/>
  <c r="E262" i="17"/>
  <c r="F262" i="17" l="1"/>
  <c r="G262" i="17" s="1"/>
  <c r="I262" i="17" s="1"/>
  <c r="C263" i="17" s="1"/>
  <c r="H263" i="17" l="1"/>
  <c r="E263" i="17"/>
  <c r="F263" i="17" l="1"/>
  <c r="G263" i="17" s="1"/>
  <c r="I263" i="17"/>
  <c r="C264" i="17" s="1"/>
  <c r="E264" i="17" l="1"/>
  <c r="H264" i="17"/>
  <c r="F264" i="17" l="1"/>
  <c r="G264" i="17" s="1"/>
  <c r="I264" i="17" s="1"/>
  <c r="C265" i="17" s="1"/>
  <c r="H265" i="17" l="1"/>
  <c r="E265" i="17"/>
  <c r="F265" i="17" l="1"/>
  <c r="G265" i="17" s="1"/>
  <c r="I265" i="17" s="1"/>
  <c r="C266" i="17" s="1"/>
  <c r="H266" i="17" l="1"/>
  <c r="E266" i="17"/>
  <c r="F266" i="17" l="1"/>
  <c r="G266" i="17" s="1"/>
  <c r="I266" i="17" s="1"/>
  <c r="C267" i="17" s="1"/>
  <c r="H267" i="17" l="1"/>
  <c r="E267" i="17"/>
  <c r="F267" i="17" l="1"/>
  <c r="G267" i="17" s="1"/>
  <c r="I267" i="17" s="1"/>
  <c r="C268" i="17" s="1"/>
  <c r="H268" i="17" l="1"/>
  <c r="E268" i="17"/>
  <c r="F268" i="17" l="1"/>
  <c r="G268" i="17" s="1"/>
  <c r="I268" i="17" s="1"/>
  <c r="C269" i="17" s="1"/>
  <c r="H269" i="17" l="1"/>
  <c r="E269" i="17"/>
  <c r="F269" i="17" l="1"/>
  <c r="G269" i="17" s="1"/>
  <c r="I269" i="17" s="1"/>
  <c r="C270" i="17" s="1"/>
  <c r="H270" i="17" l="1"/>
  <c r="E270" i="17"/>
  <c r="F270" i="17" l="1"/>
  <c r="G270" i="17" s="1"/>
  <c r="I270" i="17" s="1"/>
  <c r="C271" i="17" s="1"/>
  <c r="H271" i="17" l="1"/>
  <c r="E271" i="17"/>
  <c r="F271" i="17" l="1"/>
  <c r="G271" i="17" s="1"/>
  <c r="I271" i="17" s="1"/>
  <c r="C272" i="17" s="1"/>
  <c r="H272" i="17" l="1"/>
  <c r="E272" i="17"/>
  <c r="F272" i="17" l="1"/>
  <c r="G272" i="17" s="1"/>
  <c r="I272" i="17" s="1"/>
  <c r="C273" i="17" s="1"/>
  <c r="H273" i="17" l="1"/>
  <c r="E273" i="17"/>
  <c r="F273" i="17" l="1"/>
  <c r="G273" i="17" s="1"/>
  <c r="I273" i="17" s="1"/>
  <c r="C274" i="17" s="1"/>
  <c r="H274" i="17" l="1"/>
  <c r="E274" i="17"/>
  <c r="F274" i="17" l="1"/>
  <c r="G274" i="17" s="1"/>
  <c r="I274" i="17" s="1"/>
  <c r="C275" i="17" s="1"/>
  <c r="H275" i="17" l="1"/>
  <c r="E275" i="17"/>
  <c r="F275" i="17" l="1"/>
  <c r="G275" i="17" s="1"/>
  <c r="I275" i="17" s="1"/>
  <c r="C276" i="17" s="1"/>
  <c r="H276" i="17" l="1"/>
  <c r="E276" i="17"/>
  <c r="F276" i="17" l="1"/>
  <c r="G276" i="17" s="1"/>
  <c r="I276" i="17" s="1"/>
  <c r="C277" i="17" s="1"/>
  <c r="H277" i="17" l="1"/>
  <c r="E277" i="17"/>
  <c r="F277" i="17" l="1"/>
  <c r="G277" i="17" s="1"/>
  <c r="I277" i="17" s="1"/>
  <c r="C278" i="17" s="1"/>
  <c r="H278" i="17" l="1"/>
  <c r="E278" i="17"/>
  <c r="F278" i="17" l="1"/>
  <c r="G278" i="17" s="1"/>
  <c r="I278" i="17" s="1"/>
  <c r="C279" i="17" s="1"/>
  <c r="H279" i="17" l="1"/>
  <c r="E279" i="17"/>
  <c r="F279" i="17" l="1"/>
  <c r="G279" i="17" s="1"/>
  <c r="I279" i="17" s="1"/>
  <c r="C280" i="17" s="1"/>
  <c r="H280" i="17" l="1"/>
  <c r="E280" i="17"/>
  <c r="F280" i="17" l="1"/>
  <c r="G280" i="17" s="1"/>
  <c r="I280" i="17" s="1"/>
  <c r="C281" i="17" s="1"/>
  <c r="H281" i="17" l="1"/>
  <c r="E281" i="17"/>
  <c r="F281" i="17" l="1"/>
  <c r="G281" i="17" s="1"/>
  <c r="I281" i="17"/>
  <c r="C282" i="17" s="1"/>
  <c r="H282" i="17" l="1"/>
  <c r="E282" i="17"/>
  <c r="F282" i="17" l="1"/>
  <c r="G282" i="17" s="1"/>
  <c r="I282" i="17"/>
  <c r="C283" i="17" s="1"/>
  <c r="H283" i="17" l="1"/>
  <c r="E283" i="17"/>
  <c r="F283" i="17" l="1"/>
  <c r="G283" i="17" s="1"/>
  <c r="I283" i="17" s="1"/>
  <c r="C284" i="17" s="1"/>
  <c r="H284" i="17" l="1"/>
  <c r="E284" i="17"/>
  <c r="F284" i="17" l="1"/>
  <c r="G284" i="17" s="1"/>
  <c r="I284" i="17" s="1"/>
  <c r="C285" i="17" s="1"/>
  <c r="H285" i="17" l="1"/>
  <c r="E285" i="17"/>
  <c r="F285" i="17" l="1"/>
  <c r="G285" i="17" s="1"/>
  <c r="I285" i="17" s="1"/>
  <c r="C286" i="17" s="1"/>
  <c r="H286" i="17" l="1"/>
  <c r="E286" i="17"/>
  <c r="F286" i="17" l="1"/>
  <c r="G286" i="17" s="1"/>
  <c r="I286" i="17" s="1"/>
  <c r="C287" i="17" s="1"/>
  <c r="H287" i="17" l="1"/>
  <c r="E287" i="17"/>
  <c r="F287" i="17" l="1"/>
  <c r="G287" i="17" s="1"/>
  <c r="I287" i="17" s="1"/>
  <c r="C288" i="17" s="1"/>
  <c r="H288" i="17" l="1"/>
  <c r="E288" i="17"/>
  <c r="F288" i="17" l="1"/>
  <c r="G288" i="17" s="1"/>
  <c r="I288" i="17" s="1"/>
  <c r="C289" i="17" s="1"/>
  <c r="H289" i="17" l="1"/>
  <c r="E289" i="17"/>
  <c r="F289" i="17" l="1"/>
  <c r="G289" i="17" s="1"/>
  <c r="I289" i="17" s="1"/>
  <c r="C290" i="17" s="1"/>
  <c r="H290" i="17" l="1"/>
  <c r="E290" i="17"/>
  <c r="F290" i="17" l="1"/>
  <c r="G290" i="17" s="1"/>
  <c r="I290" i="17" s="1"/>
  <c r="C291" i="17" s="1"/>
  <c r="H291" i="17" l="1"/>
  <c r="E291" i="17"/>
  <c r="F291" i="17" l="1"/>
  <c r="G291" i="17" s="1"/>
  <c r="I291" i="17" s="1"/>
  <c r="C292" i="17" s="1"/>
  <c r="E292" i="17" l="1"/>
  <c r="H292" i="17"/>
  <c r="F292" i="17" l="1"/>
  <c r="G292" i="17" s="1"/>
  <c r="I292" i="17" s="1"/>
  <c r="C293" i="17" s="1"/>
  <c r="H293" i="17" l="1"/>
  <c r="E293" i="17"/>
  <c r="F293" i="17" l="1"/>
  <c r="G293" i="17" s="1"/>
  <c r="I293" i="17" s="1"/>
  <c r="C294" i="17" s="1"/>
  <c r="H294" i="17" l="1"/>
  <c r="E294" i="17"/>
  <c r="F294" i="17" l="1"/>
  <c r="G294" i="17" s="1"/>
  <c r="I294" i="17" s="1"/>
  <c r="C295" i="17" s="1"/>
  <c r="H295" i="17" l="1"/>
  <c r="E295" i="17"/>
  <c r="F295" i="17" l="1"/>
  <c r="G295" i="17" s="1"/>
  <c r="I295" i="17" s="1"/>
  <c r="C296" i="17" s="1"/>
  <c r="E296" i="17" l="1"/>
  <c r="H296" i="17"/>
  <c r="F296" i="17" l="1"/>
  <c r="G296" i="17" s="1"/>
  <c r="I296" i="17" s="1"/>
  <c r="C297" i="17" s="1"/>
  <c r="H297" i="17" l="1"/>
  <c r="E297" i="17"/>
  <c r="F297" i="17" l="1"/>
  <c r="G297" i="17" s="1"/>
  <c r="I297" i="17" s="1"/>
  <c r="C298" i="17" s="1"/>
  <c r="H298" i="17" l="1"/>
  <c r="E298" i="17"/>
  <c r="F298" i="17" l="1"/>
  <c r="G298" i="17" s="1"/>
  <c r="I298" i="17" s="1"/>
  <c r="C299" i="17" s="1"/>
  <c r="H299" i="17" l="1"/>
  <c r="E299" i="17"/>
  <c r="F299" i="17" l="1"/>
  <c r="G299" i="17" s="1"/>
  <c r="I299" i="17" s="1"/>
  <c r="C300" i="17" s="1"/>
  <c r="E300" i="17" l="1"/>
  <c r="H300" i="17"/>
  <c r="F300" i="17" l="1"/>
  <c r="G300" i="17" s="1"/>
  <c r="I300" i="17" s="1"/>
  <c r="C301" i="17" s="1"/>
  <c r="H301" i="17" l="1"/>
  <c r="E301" i="17"/>
  <c r="F301" i="17" l="1"/>
  <c r="G301" i="17" s="1"/>
  <c r="I301" i="17" s="1"/>
  <c r="C302" i="17" s="1"/>
  <c r="H302" i="17" l="1"/>
  <c r="E302" i="17"/>
  <c r="F302" i="17" l="1"/>
  <c r="G302" i="17" s="1"/>
  <c r="I302" i="17" s="1"/>
  <c r="C303" i="17" s="1"/>
  <c r="H303" i="17" l="1"/>
  <c r="E303" i="17"/>
  <c r="F303" i="17" l="1"/>
  <c r="G303" i="17" s="1"/>
  <c r="I303" i="17" s="1"/>
  <c r="C304" i="17" s="1"/>
  <c r="E304" i="17" l="1"/>
  <c r="H304" i="17"/>
  <c r="F304" i="17" l="1"/>
  <c r="G304" i="17" s="1"/>
  <c r="I304" i="17" s="1"/>
  <c r="C305" i="17" s="1"/>
  <c r="H305" i="17" l="1"/>
  <c r="E305" i="17"/>
  <c r="F305" i="17" l="1"/>
  <c r="G305" i="17" s="1"/>
  <c r="I305" i="17" s="1"/>
  <c r="C306" i="17" s="1"/>
  <c r="H306" i="17" l="1"/>
  <c r="E306" i="17"/>
  <c r="F306" i="17" l="1"/>
  <c r="G306" i="17" s="1"/>
  <c r="I306" i="17" s="1"/>
  <c r="C307" i="17" s="1"/>
  <c r="H307" i="17" l="1"/>
  <c r="E307" i="17"/>
  <c r="F307" i="17" l="1"/>
  <c r="G307" i="17" s="1"/>
  <c r="I307" i="17" s="1"/>
  <c r="C308" i="17" s="1"/>
  <c r="H308" i="17" l="1"/>
  <c r="E308" i="17"/>
  <c r="F308" i="17" l="1"/>
  <c r="G308" i="17" s="1"/>
  <c r="I308" i="17" s="1"/>
  <c r="C309" i="17" s="1"/>
  <c r="H309" i="17" l="1"/>
  <c r="E309" i="17"/>
  <c r="F309" i="17" l="1"/>
  <c r="G309" i="17" s="1"/>
  <c r="I309" i="17" s="1"/>
  <c r="C310" i="17" s="1"/>
  <c r="E310" i="17" l="1"/>
  <c r="H310" i="17"/>
  <c r="F310" i="17" l="1"/>
  <c r="G310" i="17" s="1"/>
  <c r="I310" i="17" s="1"/>
  <c r="C311" i="17" s="1"/>
  <c r="H311" i="17" l="1"/>
  <c r="E311" i="17"/>
  <c r="F311" i="17" l="1"/>
  <c r="G311" i="17" s="1"/>
  <c r="I311" i="17"/>
  <c r="C312" i="17" s="1"/>
  <c r="H312" i="17" l="1"/>
  <c r="E312" i="17"/>
  <c r="F312" i="17" l="1"/>
  <c r="G312" i="17" s="1"/>
  <c r="I312" i="17" s="1"/>
  <c r="C313" i="17" s="1"/>
  <c r="H313" i="17" l="1"/>
  <c r="E313" i="17"/>
  <c r="F313" i="17" l="1"/>
  <c r="G313" i="17" s="1"/>
  <c r="I313" i="17"/>
  <c r="C314" i="17" s="1"/>
  <c r="E314" i="17" l="1"/>
  <c r="H314" i="17"/>
  <c r="F314" i="17" l="1"/>
  <c r="G314" i="17" s="1"/>
  <c r="I314" i="17" s="1"/>
  <c r="C315" i="17" s="1"/>
  <c r="H315" i="17" l="1"/>
  <c r="E315" i="17"/>
  <c r="F315" i="17" l="1"/>
  <c r="G315" i="17" s="1"/>
  <c r="I315" i="17" s="1"/>
  <c r="C316" i="17" s="1"/>
  <c r="H316" i="17" l="1"/>
  <c r="E316" i="17"/>
  <c r="F316" i="17" l="1"/>
  <c r="G316" i="17" s="1"/>
  <c r="I316" i="17"/>
  <c r="C317" i="17" s="1"/>
  <c r="E317" i="17" l="1"/>
  <c r="H317" i="17"/>
  <c r="F317" i="17" l="1"/>
  <c r="G317" i="17" s="1"/>
  <c r="I317" i="17" s="1"/>
  <c r="C318" i="17" s="1"/>
  <c r="H318" i="17" l="1"/>
  <c r="E318" i="17"/>
  <c r="F318" i="17" l="1"/>
  <c r="G318" i="17" s="1"/>
  <c r="I318" i="17"/>
  <c r="C319" i="17" s="1"/>
  <c r="H319" i="17" l="1"/>
  <c r="E319" i="17"/>
  <c r="F319" i="17" l="1"/>
  <c r="G319" i="17" s="1"/>
  <c r="I319" i="17"/>
  <c r="C320" i="17" s="1"/>
  <c r="H320" i="17" l="1"/>
  <c r="E320" i="17"/>
  <c r="F320" i="17" l="1"/>
  <c r="G320" i="17" s="1"/>
  <c r="I320" i="17" s="1"/>
  <c r="C321" i="17" s="1"/>
  <c r="H321" i="17" l="1"/>
  <c r="E321" i="17"/>
  <c r="F321" i="17" l="1"/>
  <c r="G321" i="17" s="1"/>
  <c r="I321" i="17" s="1"/>
  <c r="C322" i="17" s="1"/>
  <c r="H322" i="17" l="1"/>
  <c r="E322" i="17"/>
  <c r="F322" i="17" l="1"/>
  <c r="G322" i="17" s="1"/>
  <c r="I322" i="17" s="1"/>
  <c r="C323" i="17" s="1"/>
  <c r="H323" i="17" l="1"/>
  <c r="E323" i="17"/>
  <c r="F323" i="17" l="1"/>
  <c r="G323" i="17" s="1"/>
  <c r="I323" i="17"/>
  <c r="C324" i="17" s="1"/>
  <c r="E324" i="17" l="1"/>
  <c r="H324" i="17"/>
  <c r="F324" i="17" l="1"/>
  <c r="G324" i="17" s="1"/>
  <c r="I324" i="17" s="1"/>
  <c r="C325" i="17" s="1"/>
  <c r="H325" i="17" l="1"/>
  <c r="E325" i="17"/>
  <c r="F325" i="17" l="1"/>
  <c r="G325" i="17" s="1"/>
  <c r="I325" i="17" s="1"/>
  <c r="C326" i="17" s="1"/>
  <c r="H326" i="17" l="1"/>
  <c r="E326" i="17"/>
  <c r="F326" i="17" l="1"/>
  <c r="G326" i="17" s="1"/>
  <c r="I326" i="17" s="1"/>
  <c r="C327" i="17" s="1"/>
  <c r="H327" i="17" l="1"/>
  <c r="E327" i="17"/>
  <c r="F327" i="17" l="1"/>
  <c r="G327" i="17" s="1"/>
  <c r="I327" i="17" s="1"/>
  <c r="C328" i="17" s="1"/>
  <c r="H328" i="17" l="1"/>
  <c r="E328" i="17"/>
  <c r="F328" i="17" l="1"/>
  <c r="G328" i="17" s="1"/>
  <c r="I328" i="17" s="1"/>
  <c r="C329" i="17" s="1"/>
  <c r="H329" i="17" l="1"/>
  <c r="E329" i="17"/>
  <c r="F329" i="17" l="1"/>
  <c r="G329" i="17" s="1"/>
  <c r="I329" i="17" s="1"/>
  <c r="C330" i="17" s="1"/>
  <c r="H330" i="17" l="1"/>
  <c r="E330" i="17"/>
  <c r="F330" i="17" l="1"/>
  <c r="G330" i="17" s="1"/>
  <c r="I330" i="17" s="1"/>
  <c r="C331" i="17" s="1"/>
  <c r="H331" i="17" l="1"/>
  <c r="E331" i="17"/>
  <c r="F331" i="17" l="1"/>
  <c r="G331" i="17" s="1"/>
  <c r="I331" i="17" s="1"/>
  <c r="C332" i="17" s="1"/>
  <c r="H332" i="17" l="1"/>
  <c r="E332" i="17"/>
  <c r="F332" i="17" l="1"/>
  <c r="G332" i="17" s="1"/>
  <c r="I332" i="17" s="1"/>
  <c r="C333" i="17" s="1"/>
  <c r="H333" i="17" l="1"/>
  <c r="E333" i="17"/>
  <c r="F333" i="17" l="1"/>
  <c r="G333" i="17" s="1"/>
  <c r="I333" i="17" s="1"/>
  <c r="C334" i="17" s="1"/>
  <c r="H334" i="17" l="1"/>
  <c r="E334" i="17"/>
  <c r="F334" i="17" l="1"/>
  <c r="G334" i="17" s="1"/>
  <c r="I334" i="17" s="1"/>
  <c r="C335" i="17" s="1"/>
  <c r="H335" i="17" l="1"/>
  <c r="E335" i="17"/>
  <c r="F335" i="17" l="1"/>
  <c r="G335" i="17" s="1"/>
  <c r="I335" i="17" s="1"/>
  <c r="C336" i="17" s="1"/>
  <c r="H336" i="17" l="1"/>
  <c r="E336" i="17"/>
  <c r="F336" i="17" l="1"/>
  <c r="G336" i="17" s="1"/>
  <c r="I336" i="17" s="1"/>
  <c r="C337" i="17" s="1"/>
  <c r="E337" i="17" l="1"/>
  <c r="H337" i="17"/>
  <c r="F337" i="17" l="1"/>
  <c r="G337" i="17" s="1"/>
  <c r="I337" i="17" s="1"/>
  <c r="C338" i="17" s="1"/>
  <c r="H338" i="17" l="1"/>
  <c r="E338" i="17"/>
  <c r="F338" i="17" l="1"/>
  <c r="G338" i="17" s="1"/>
  <c r="I338" i="17" s="1"/>
  <c r="C339" i="17" s="1"/>
  <c r="H339" i="17" l="1"/>
  <c r="E339" i="17"/>
  <c r="F339" i="17" l="1"/>
  <c r="G339" i="17" s="1"/>
  <c r="I339" i="17" s="1"/>
  <c r="C340" i="17" s="1"/>
  <c r="H340" i="17" l="1"/>
  <c r="E340" i="17"/>
  <c r="F340" i="17" l="1"/>
  <c r="G340" i="17" s="1"/>
  <c r="I340" i="17" s="1"/>
  <c r="C341" i="17" s="1"/>
  <c r="H341" i="17" l="1"/>
  <c r="E341" i="17"/>
  <c r="F341" i="17" l="1"/>
  <c r="G341" i="17" s="1"/>
  <c r="I341" i="17" s="1"/>
  <c r="C342" i="17" s="1"/>
  <c r="H342" i="17" l="1"/>
  <c r="E342" i="17"/>
  <c r="F342" i="17" l="1"/>
  <c r="G342" i="17" s="1"/>
  <c r="I342" i="17" s="1"/>
  <c r="C343" i="17" s="1"/>
  <c r="H343" i="17" l="1"/>
  <c r="E343" i="17"/>
  <c r="F343" i="17" l="1"/>
  <c r="G343" i="17" s="1"/>
  <c r="I343" i="17" s="1"/>
  <c r="C344" i="17" s="1"/>
  <c r="H344" i="17" l="1"/>
  <c r="E344" i="17"/>
  <c r="F344" i="17" l="1"/>
  <c r="G344" i="17" s="1"/>
  <c r="I344" i="17"/>
  <c r="C345" i="17" s="1"/>
  <c r="E345" i="17" l="1"/>
  <c r="H345" i="17"/>
  <c r="F345" i="17" l="1"/>
  <c r="G345" i="17" s="1"/>
  <c r="I345" i="17" s="1"/>
  <c r="C346" i="17" s="1"/>
  <c r="H346" i="17" l="1"/>
  <c r="E346" i="17"/>
  <c r="F346" i="17" l="1"/>
  <c r="G346" i="17" s="1"/>
  <c r="I346" i="17" s="1"/>
  <c r="C347" i="17" s="1"/>
  <c r="H347" i="17" l="1"/>
  <c r="E347" i="17"/>
  <c r="F347" i="17" l="1"/>
  <c r="G347" i="17" s="1"/>
  <c r="I347" i="17" s="1"/>
  <c r="C348" i="17" s="1"/>
  <c r="H348" i="17" l="1"/>
  <c r="E348" i="17"/>
  <c r="F348" i="17" l="1"/>
  <c r="G348" i="17" s="1"/>
  <c r="I348" i="17" s="1"/>
  <c r="C349" i="17" s="1"/>
  <c r="H349" i="17" l="1"/>
  <c r="E349" i="17"/>
  <c r="F349" i="17" l="1"/>
  <c r="G349" i="17" s="1"/>
  <c r="I349" i="17" s="1"/>
  <c r="C350" i="17" s="1"/>
  <c r="H350" i="17" l="1"/>
  <c r="E350" i="17"/>
  <c r="F350" i="17" l="1"/>
  <c r="G350" i="17" s="1"/>
  <c r="I350" i="17" s="1"/>
  <c r="C351" i="17" s="1"/>
  <c r="H351" i="17" l="1"/>
  <c r="E351" i="17"/>
  <c r="F351" i="17" l="1"/>
  <c r="G351" i="17" s="1"/>
  <c r="I351" i="17" s="1"/>
  <c r="C352" i="17" s="1"/>
  <c r="H352" i="17" l="1"/>
  <c r="E352" i="17"/>
  <c r="F352" i="17" l="1"/>
  <c r="G352" i="17" s="1"/>
  <c r="I352" i="17" s="1"/>
  <c r="C353" i="17" s="1"/>
  <c r="H353" i="17" l="1"/>
  <c r="E353" i="17"/>
  <c r="F353" i="17" l="1"/>
  <c r="G353" i="17" s="1"/>
  <c r="I353" i="17" s="1"/>
  <c r="C354" i="17" s="1"/>
  <c r="E354" i="17" l="1"/>
  <c r="H354" i="17"/>
  <c r="F354" i="17" l="1"/>
  <c r="G354" i="17" s="1"/>
  <c r="I354" i="17" s="1"/>
  <c r="C355" i="17" s="1"/>
  <c r="H355" i="17" l="1"/>
  <c r="E355" i="17"/>
  <c r="F355" i="17" l="1"/>
  <c r="G355" i="17" s="1"/>
  <c r="I355" i="17" s="1"/>
  <c r="C356" i="17" s="1"/>
  <c r="H356" i="17" l="1"/>
  <c r="E356" i="17"/>
  <c r="F356" i="17" l="1"/>
  <c r="G356" i="17" s="1"/>
  <c r="I356" i="17" s="1"/>
  <c r="C357" i="17" s="1"/>
  <c r="H357" i="17" l="1"/>
  <c r="E357" i="17"/>
  <c r="F357" i="17" l="1"/>
  <c r="G357" i="17" s="1"/>
  <c r="I357" i="17" s="1"/>
  <c r="C358" i="17" s="1"/>
  <c r="H358" i="17" l="1"/>
  <c r="E358" i="17"/>
  <c r="F358" i="17" l="1"/>
  <c r="G358" i="17" s="1"/>
  <c r="I358" i="17" s="1"/>
  <c r="C359" i="17" s="1"/>
  <c r="H359" i="17" l="1"/>
  <c r="E359" i="17"/>
  <c r="F359" i="17" l="1"/>
  <c r="G359" i="17" s="1"/>
  <c r="I359" i="17"/>
  <c r="C360" i="17" s="1"/>
  <c r="H360" i="17" l="1"/>
  <c r="E360" i="17"/>
  <c r="F360" i="17" l="1"/>
  <c r="G360" i="17" s="1"/>
  <c r="I360" i="17" s="1"/>
  <c r="C361" i="17" s="1"/>
  <c r="H361" i="17" l="1"/>
  <c r="E361" i="17"/>
  <c r="F361" i="17" l="1"/>
  <c r="G361" i="17" s="1"/>
  <c r="I361" i="17" s="1"/>
  <c r="C362" i="17" s="1"/>
  <c r="H362" i="17" l="1"/>
  <c r="E362" i="17"/>
  <c r="F362" i="17" l="1"/>
  <c r="G362" i="17" s="1"/>
  <c r="I362" i="17" s="1"/>
  <c r="C363" i="17" s="1"/>
  <c r="E363" i="17" l="1"/>
  <c r="H363" i="17"/>
  <c r="F363" i="17" l="1"/>
  <c r="G363" i="17" s="1"/>
  <c r="I363" i="17" s="1"/>
  <c r="C364" i="17" s="1"/>
  <c r="E364" i="17" l="1"/>
  <c r="H364" i="17"/>
  <c r="F364" i="17" l="1"/>
  <c r="G364" i="17" s="1"/>
  <c r="I364" i="17" s="1"/>
  <c r="C365" i="17" s="1"/>
  <c r="E365" i="17" l="1"/>
  <c r="H365" i="17"/>
  <c r="F365" i="17" l="1"/>
  <c r="G365" i="17" s="1"/>
  <c r="I365" i="17" s="1"/>
  <c r="C366" i="17" s="1"/>
  <c r="H366" i="17" l="1"/>
  <c r="E366" i="17"/>
  <c r="F366" i="17" l="1"/>
  <c r="G366" i="17" s="1"/>
  <c r="I366" i="17"/>
  <c r="C367" i="17" s="1"/>
  <c r="H367" i="17" l="1"/>
  <c r="E367" i="17"/>
  <c r="F367" i="17" l="1"/>
  <c r="G367" i="17" s="1"/>
  <c r="I367" i="17"/>
  <c r="C368" i="17" s="1"/>
  <c r="H368" i="17" l="1"/>
  <c r="E368" i="17"/>
  <c r="F368" i="17" l="1"/>
  <c r="G368" i="17" s="1"/>
  <c r="I368" i="17" s="1"/>
  <c r="C369" i="17" s="1"/>
  <c r="H369" i="17" l="1"/>
  <c r="E369" i="17"/>
  <c r="F369" i="17" l="1"/>
  <c r="G369" i="17" s="1"/>
  <c r="I369" i="17" s="1"/>
  <c r="C370" i="17" s="1"/>
  <c r="H370" i="17" l="1"/>
  <c r="E370" i="17"/>
  <c r="F370" i="17" l="1"/>
  <c r="G370" i="17" s="1"/>
  <c r="I370" i="17" s="1"/>
  <c r="C371" i="17" s="1"/>
  <c r="H371" i="17" l="1"/>
  <c r="E371" i="17"/>
  <c r="F371" i="17" l="1"/>
  <c r="G371" i="17" s="1"/>
  <c r="I371" i="17" s="1"/>
  <c r="C372" i="17" s="1"/>
  <c r="H372" i="17" l="1"/>
  <c r="E372" i="17"/>
  <c r="F372" i="17" l="1"/>
  <c r="G372" i="17" s="1"/>
  <c r="I372" i="17" s="1"/>
  <c r="C373" i="17" s="1"/>
  <c r="H373" i="17" l="1"/>
  <c r="E373" i="17"/>
  <c r="F373" i="17" l="1"/>
  <c r="G373" i="17" s="1"/>
  <c r="I373" i="17" s="1"/>
  <c r="C374" i="17" s="1"/>
  <c r="H374" i="17" l="1"/>
  <c r="E374" i="17"/>
  <c r="F374" i="17" l="1"/>
  <c r="G374" i="17" s="1"/>
  <c r="I374" i="17" s="1"/>
  <c r="C375" i="17" s="1"/>
  <c r="H375" i="17" l="1"/>
  <c r="E375" i="17"/>
  <c r="F375" i="17" l="1"/>
  <c r="G375" i="17" s="1"/>
  <c r="I375" i="17" s="1"/>
  <c r="C376" i="17" s="1"/>
  <c r="H376" i="17" l="1"/>
  <c r="E376" i="17"/>
  <c r="F376" i="17" l="1"/>
  <c r="G376" i="17" s="1"/>
  <c r="I376" i="17" s="1"/>
  <c r="C377" i="17" s="1"/>
  <c r="H10" i="17" l="1"/>
  <c r="H377" i="17"/>
  <c r="E377" i="17"/>
  <c r="H9" i="17" l="1"/>
  <c r="I377" i="17"/>
  <c r="H8" i="17" s="1"/>
  <c r="F377" i="17"/>
  <c r="G377" i="17" s="1"/>
</calcChain>
</file>

<file path=xl/comments1.xml><?xml version="1.0" encoding="utf-8"?>
<comments xmlns="http://schemas.openxmlformats.org/spreadsheetml/2006/main">
  <authors>
    <author>Ruth Pratt</author>
  </authors>
  <commentList>
    <comment ref="K3" authorId="0" shapeId="0">
      <text>
        <r>
          <rPr>
            <sz val="9"/>
            <color indexed="81"/>
            <rFont val="Tahoma"/>
            <family val="2"/>
          </rPr>
          <t xml:space="preserve">Check the bank on the first of the month. Replace with a correct amount as needed.
</t>
        </r>
      </text>
    </comment>
  </commentList>
</comments>
</file>

<file path=xl/comments2.xml><?xml version="1.0" encoding="utf-8"?>
<comments xmlns="http://schemas.openxmlformats.org/spreadsheetml/2006/main">
  <authors>
    <author>Ruth Pratt</author>
  </authors>
  <commentList>
    <comment ref="K3" authorId="0" shapeId="0">
      <text>
        <r>
          <rPr>
            <sz val="9"/>
            <color indexed="81"/>
            <rFont val="Tahoma"/>
            <family val="2"/>
          </rPr>
          <t xml:space="preserve">Check the bank on the first of the month. Replace with a correct amount as needed.
</t>
        </r>
      </text>
    </comment>
  </commentList>
</comments>
</file>

<file path=xl/sharedStrings.xml><?xml version="1.0" encoding="utf-8"?>
<sst xmlns="http://schemas.openxmlformats.org/spreadsheetml/2006/main" count="342" uniqueCount="81">
  <si>
    <t>Date</t>
  </si>
  <si>
    <t>Notes</t>
  </si>
  <si>
    <t>Wants</t>
  </si>
  <si>
    <t>Needs</t>
  </si>
  <si>
    <t xml:space="preserve"> Total:</t>
  </si>
  <si>
    <t>Item</t>
  </si>
  <si>
    <t>Cost</t>
  </si>
  <si>
    <t>May</t>
  </si>
  <si>
    <t>Loan Calculator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</si>
  <si>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</si>
  <si>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</si>
  <si>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</si>
  <si>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</si>
  <si>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</si>
  <si>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</si>
  <si>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</si>
  <si>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</si>
  <si>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</si>
  <si>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</si>
  <si>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</si>
  <si>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</si>
  <si>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</si>
  <si>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</si>
  <si>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</si>
  <si>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</si>
  <si>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</si>
  <si>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Extra Payment</t>
  </si>
  <si>
    <t>Total Payment</t>
  </si>
  <si>
    <t>Principal</t>
  </si>
  <si>
    <t>Interest</t>
  </si>
  <si>
    <t>Ending Balance</t>
  </si>
  <si>
    <t xml:space="preserve">Totals: </t>
  </si>
  <si>
    <t>Total Spent</t>
  </si>
  <si>
    <t>Amount Remaining</t>
  </si>
  <si>
    <t>Amount Allocated</t>
  </si>
  <si>
    <t>Net</t>
  </si>
  <si>
    <t>Gross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</si>
  <si>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</si>
  <si>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</si>
  <si>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</si>
  <si>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</si>
  <si>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</si>
  <si>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</si>
  <si>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</si>
  <si>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</si>
  <si>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</si>
  <si>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</si>
  <si>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</si>
  <si>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Category Name</t>
  </si>
  <si>
    <t>to Church</t>
  </si>
  <si>
    <t>to Savings</t>
  </si>
  <si>
    <t>Spent</t>
  </si>
  <si>
    <t>TOTALS</t>
  </si>
  <si>
    <t>license: free to share, modify; no attribution required</t>
  </si>
  <si>
    <t>Loan Calculator courtesy of a Microsoft Office template which allows for derivative works</t>
  </si>
  <si>
    <t>versus</t>
  </si>
  <si>
    <t xml:space="preserve">Other: </t>
  </si>
  <si>
    <t xml:space="preserve">Other income for this month: </t>
  </si>
  <si>
    <t>Date &amp; Info</t>
  </si>
  <si>
    <t>Money earned this month:</t>
  </si>
  <si>
    <t>Priority Payments:</t>
  </si>
  <si>
    <t>To Long-term Savings:</t>
  </si>
  <si>
    <t xml:space="preserve">Total: </t>
  </si>
  <si>
    <t xml:space="preserve">Total deductions: </t>
  </si>
  <si>
    <t>Total available for this month:</t>
  </si>
  <si>
    <t xml:space="preserve">Total spent in this month: </t>
  </si>
  <si>
    <t>Add expense amounts here.  Right-click to add a note/comment for details.</t>
  </si>
  <si>
    <t>Money (net) earned last month:</t>
  </si>
  <si>
    <t>Gross last month:</t>
  </si>
  <si>
    <t>To Church / Charity:</t>
  </si>
  <si>
    <t>Track expenses as though each one came out of the envelope.</t>
  </si>
  <si>
    <t>You may need to re-allocate money, but at the beginning of the month: project what you anticipate the month's expenses are going to be.</t>
  </si>
  <si>
    <t>Record expenses as they occur, carefully monitoring the total in each "envelope" (each category).</t>
  </si>
  <si>
    <t>Enter category names and amounts as though each one were in an envelope.</t>
  </si>
  <si>
    <t>The Loan Calculator works in Microsoft Excel and OpenOffice to show the difference that early payments can make over time.</t>
  </si>
  <si>
    <t>questions? buildzion.com@gmail.com</t>
  </si>
  <si>
    <t>version 1.4 June 2014</t>
  </si>
  <si>
    <t>Notes:</t>
  </si>
  <si>
    <t>Recurring Annual Expenses:</t>
  </si>
  <si>
    <t>Other Recurring Expenses:</t>
  </si>
  <si>
    <t xml:space="preserve">  to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</si>
</sst>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\$* #,##0.00_);_(\$* \(#,##0.00\);_(\$* \-??_);_(@_)"/>
    <numFmt numFmtId="165" formatCode="m/d/yy"/>
    <numFmt numFmtId="166" formatCode="0.00?%_)"/>
    <numFmt numFmtId="167" formatCode="0_)"/>
    <numFmt numFmtId="168" formatCode="_(* #,##0.00_);_(* \(#,##0.00\);_(* \-??_);_(@_)"/>
    <numFmt numFmtId="169" formatCode="&quot;$&quot;#,##0.00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1" tint="0.249977111117893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3" tint="-0.499984740745262"/>
      <name val="Arial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 tint="0.34998626667073579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3" tint="-0.499984740745262"/>
      <name val="Arial"/>
      <family val="2"/>
    </font>
    <font>
      <b/>
      <sz val="11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/>
      <bottom/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3" fillId="0" borderId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3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0" borderId="0" xfId="0" applyNumberFormat="1" applyFont="1" applyBorder="1" applyAlignment="1">
      <alignment horizontal="left"/>
    </xf>
    <xf numFmtId="164" fontId="0" fillId="2" borderId="5" xfId="1" applyFont="1" applyFill="1" applyBorder="1" applyAlignment="1" applyProtection="1">
      <alignment horizontal="right"/>
      <protection locked="0"/>
    </xf>
    <xf numFmtId="164" fontId="0" fillId="3" borderId="5" xfId="1" applyFont="1" applyFill="1" applyBorder="1" applyAlignment="1" applyProtection="1">
      <alignment horizontal="right"/>
    </xf>
    <xf numFmtId="166" fontId="0" fillId="2" borderId="6" xfId="0" applyNumberFormat="1" applyFont="1" applyFill="1" applyBorder="1" applyAlignment="1" applyProtection="1">
      <alignment horizontal="right"/>
      <protection locked="0"/>
    </xf>
    <xf numFmtId="167" fontId="0" fillId="3" borderId="6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167" fontId="0" fillId="2" borderId="6" xfId="0" applyNumberFormat="1" applyFont="1" applyFill="1" applyBorder="1" applyAlignment="1" applyProtection="1">
      <alignment horizontal="right"/>
      <protection locked="0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64" fontId="0" fillId="2" borderId="6" xfId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 wrapText="1"/>
    </xf>
    <xf numFmtId="0" fontId="5" fillId="2" borderId="8" xfId="0" applyFont="1" applyFill="1" applyBorder="1" applyAlignment="1" applyProtection="1">
      <alignment horizontal="left" wrapText="1" indent="2"/>
    </xf>
    <xf numFmtId="0" fontId="5" fillId="2" borderId="8" xfId="0" applyFont="1" applyFill="1" applyBorder="1" applyAlignment="1" applyProtection="1">
      <alignment horizontal="left" wrapText="1" indent="3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2" borderId="3" xfId="0" applyFont="1" applyFill="1" applyBorder="1" applyAlignment="1" applyProtection="1">
      <alignment horizontal="left" wrapText="1" indent="2"/>
    </xf>
    <xf numFmtId="0" fontId="5" fillId="2" borderId="3" xfId="0" applyFont="1" applyFill="1" applyBorder="1" applyAlignment="1" applyProtection="1">
      <alignment horizontal="left" wrapText="1" indent="3"/>
    </xf>
    <xf numFmtId="0" fontId="12" fillId="2" borderId="0" xfId="0" applyFont="1" applyFill="1" applyBorder="1" applyAlignment="1">
      <alignment horizontal="right"/>
    </xf>
    <xf numFmtId="14" fontId="12" fillId="2" borderId="0" xfId="0" applyNumberFormat="1" applyFont="1" applyFill="1" applyBorder="1" applyAlignment="1">
      <alignment horizontal="right"/>
    </xf>
    <xf numFmtId="164" fontId="12" fillId="2" borderId="0" xfId="1" applyFont="1" applyFill="1" applyBorder="1" applyAlignment="1" applyProtection="1">
      <alignment horizontal="right"/>
    </xf>
    <xf numFmtId="164" fontId="0" fillId="2" borderId="0" xfId="1" applyFont="1" applyFill="1" applyBorder="1" applyAlignment="1" applyProtection="1">
      <alignment horizontal="right"/>
      <protection locked="0"/>
    </xf>
    <xf numFmtId="39" fontId="12" fillId="2" borderId="0" xfId="1" applyNumberFormat="1" applyFont="1" applyFill="1" applyBorder="1" applyAlignment="1" applyProtection="1">
      <alignment horizontal="right"/>
    </xf>
    <xf numFmtId="168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NumberFormat="1" applyFont="1" applyBorder="1" applyAlignment="1">
      <alignment horizontal="center"/>
    </xf>
    <xf numFmtId="0" fontId="13" fillId="2" borderId="0" xfId="4" applyFill="1"/>
    <xf numFmtId="0" fontId="13" fillId="2" borderId="1" xfId="4" applyFill="1" applyBorder="1"/>
    <xf numFmtId="165" fontId="13" fillId="2" borderId="2" xfId="4" applyNumberFormat="1" applyFill="1" applyBorder="1"/>
    <xf numFmtId="165" fontId="13" fillId="2" borderId="1" xfId="4" applyNumberFormat="1" applyFill="1" applyBorder="1"/>
    <xf numFmtId="0" fontId="13" fillId="2" borderId="0" xfId="4" applyFont="1" applyFill="1"/>
    <xf numFmtId="0" fontId="10" fillId="2" borderId="0" xfId="4" applyFont="1" applyFill="1"/>
    <xf numFmtId="165" fontId="13" fillId="2" borderId="0" xfId="4" applyNumberFormat="1" applyFill="1" applyBorder="1"/>
    <xf numFmtId="0" fontId="8" fillId="2" borderId="0" xfId="4" applyFont="1" applyFill="1"/>
    <xf numFmtId="165" fontId="6" fillId="2" borderId="0" xfId="4" applyNumberFormat="1" applyFont="1" applyFill="1" applyBorder="1" applyAlignment="1">
      <alignment horizontal="center"/>
    </xf>
    <xf numFmtId="44" fontId="0" fillId="5" borderId="0" xfId="3" applyFont="1" applyFill="1"/>
    <xf numFmtId="0" fontId="4" fillId="5" borderId="0" xfId="2" applyFill="1"/>
    <xf numFmtId="0" fontId="14" fillId="5" borderId="0" xfId="2" applyFont="1" applyFill="1"/>
    <xf numFmtId="44" fontId="0" fillId="5" borderId="9" xfId="3" applyFont="1" applyFill="1" applyBorder="1"/>
    <xf numFmtId="44" fontId="0" fillId="5" borderId="12" xfId="3" applyFont="1" applyFill="1" applyBorder="1"/>
    <xf numFmtId="44" fontId="0" fillId="5" borderId="10" xfId="3" applyFont="1" applyFill="1" applyBorder="1"/>
    <xf numFmtId="0" fontId="4" fillId="5" borderId="10" xfId="2" applyFill="1" applyBorder="1"/>
    <xf numFmtId="44" fontId="14" fillId="5" borderId="0" xfId="3" applyFont="1" applyFill="1"/>
    <xf numFmtId="0" fontId="4" fillId="5" borderId="0" xfId="2" applyFont="1" applyFill="1"/>
    <xf numFmtId="0" fontId="4" fillId="6" borderId="0" xfId="2" applyFill="1"/>
    <xf numFmtId="0" fontId="14" fillId="6" borderId="0" xfId="2" applyFont="1" applyFill="1"/>
    <xf numFmtId="0" fontId="15" fillId="5" borderId="0" xfId="2" applyFont="1" applyFill="1"/>
    <xf numFmtId="0" fontId="4" fillId="4" borderId="10" xfId="2" applyFill="1" applyBorder="1"/>
    <xf numFmtId="44" fontId="0" fillId="4" borderId="10" xfId="3" applyFont="1" applyFill="1" applyBorder="1"/>
    <xf numFmtId="44" fontId="16" fillId="5" borderId="0" xfId="3" applyFont="1" applyFill="1"/>
    <xf numFmtId="0" fontId="14" fillId="5" borderId="0" xfId="2" applyFont="1" applyFill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0" fillId="5" borderId="13" xfId="0" applyFill="1" applyBorder="1"/>
    <xf numFmtId="164" fontId="13" fillId="5" borderId="0" xfId="1" applyFill="1" applyBorder="1"/>
    <xf numFmtId="164" fontId="13" fillId="5" borderId="13" xfId="1" applyFill="1" applyBorder="1"/>
    <xf numFmtId="165" fontId="9" fillId="2" borderId="0" xfId="4" applyNumberFormat="1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/>
    </xf>
    <xf numFmtId="165" fontId="13" fillId="2" borderId="14" xfId="4" applyNumberFormat="1" applyFont="1" applyFill="1" applyBorder="1"/>
    <xf numFmtId="165" fontId="13" fillId="2" borderId="15" xfId="4" applyNumberFormat="1" applyFont="1" applyFill="1" applyBorder="1"/>
    <xf numFmtId="0" fontId="4" fillId="5" borderId="10" xfId="2" applyFill="1" applyBorder="1" applyAlignment="1">
      <alignment wrapText="1"/>
    </xf>
    <xf numFmtId="164" fontId="5" fillId="5" borderId="0" xfId="1" applyFont="1" applyFill="1"/>
    <xf numFmtId="0" fontId="0" fillId="2" borderId="14" xfId="4" applyFont="1" applyFill="1" applyBorder="1"/>
    <xf numFmtId="0" fontId="0" fillId="2" borderId="14" xfId="4" applyFont="1" applyFill="1" applyBorder="1" applyAlignment="1"/>
    <xf numFmtId="7" fontId="9" fillId="2" borderId="0" xfId="4" applyNumberFormat="1" applyFont="1" applyFill="1" applyBorder="1" applyAlignment="1">
      <alignment horizontal="center"/>
    </xf>
    <xf numFmtId="7" fontId="6" fillId="2" borderId="0" xfId="4" applyNumberFormat="1" applyFont="1" applyFill="1" applyBorder="1" applyAlignment="1">
      <alignment horizontal="center"/>
    </xf>
    <xf numFmtId="7" fontId="13" fillId="2" borderId="14" xfId="4" applyNumberFormat="1" applyFont="1" applyFill="1" applyBorder="1" applyAlignment="1">
      <alignment horizontal="center"/>
    </xf>
    <xf numFmtId="7" fontId="13" fillId="2" borderId="1" xfId="4" applyNumberFormat="1" applyFill="1" applyBorder="1" applyAlignment="1">
      <alignment horizontal="center"/>
    </xf>
    <xf numFmtId="0" fontId="4" fillId="5" borderId="0" xfId="2" applyFill="1" applyBorder="1"/>
    <xf numFmtId="44" fontId="0" fillId="5" borderId="16" xfId="3" applyFont="1" applyFill="1" applyBorder="1"/>
    <xf numFmtId="44" fontId="5" fillId="5" borderId="16" xfId="3" applyFont="1" applyFill="1" applyBorder="1"/>
    <xf numFmtId="0" fontId="14" fillId="5" borderId="0" xfId="2" applyFont="1" applyFill="1" applyBorder="1" applyAlignment="1">
      <alignment horizontal="left"/>
    </xf>
    <xf numFmtId="0" fontId="16" fillId="5" borderId="0" xfId="2" applyFont="1" applyFill="1" applyBorder="1" applyAlignment="1">
      <alignment horizontal="left"/>
    </xf>
    <xf numFmtId="44" fontId="4" fillId="5" borderId="0" xfId="2" applyNumberFormat="1" applyFill="1" applyBorder="1"/>
    <xf numFmtId="44" fontId="14" fillId="5" borderId="0" xfId="2" applyNumberFormat="1" applyFont="1" applyFill="1" applyBorder="1"/>
    <xf numFmtId="44" fontId="16" fillId="5" borderId="0" xfId="2" applyNumberFormat="1" applyFont="1" applyFill="1" applyBorder="1"/>
    <xf numFmtId="0" fontId="6" fillId="2" borderId="0" xfId="4" applyFont="1" applyFill="1" applyBorder="1" applyAlignment="1">
      <alignment horizontal="center"/>
    </xf>
    <xf numFmtId="0" fontId="3" fillId="5" borderId="10" xfId="2" applyFont="1" applyFill="1" applyBorder="1" applyAlignment="1">
      <alignment wrapText="1"/>
    </xf>
    <xf numFmtId="0" fontId="16" fillId="5" borderId="0" xfId="2" applyFont="1" applyFill="1"/>
    <xf numFmtId="0" fontId="20" fillId="5" borderId="0" xfId="2" applyFont="1" applyFill="1" applyBorder="1" applyAlignment="1">
      <alignment horizontal="right"/>
    </xf>
    <xf numFmtId="44" fontId="21" fillId="5" borderId="0" xfId="3" applyFont="1" applyFill="1" applyAlignment="1">
      <alignment horizontal="right"/>
    </xf>
    <xf numFmtId="44" fontId="19" fillId="5" borderId="0" xfId="3" applyFont="1" applyFill="1" applyAlignment="1">
      <alignment horizontal="center"/>
    </xf>
    <xf numFmtId="44" fontId="22" fillId="5" borderId="0" xfId="3" applyFont="1" applyFill="1" applyBorder="1"/>
    <xf numFmtId="44" fontId="23" fillId="5" borderId="0" xfId="3" applyFont="1" applyFill="1" applyAlignment="1">
      <alignment horizontal="center"/>
    </xf>
    <xf numFmtId="7" fontId="7" fillId="2" borderId="0" xfId="4" applyNumberFormat="1" applyFont="1" applyFill="1" applyBorder="1" applyAlignment="1">
      <alignment horizontal="center"/>
    </xf>
    <xf numFmtId="0" fontId="4" fillId="5" borderId="0" xfId="2" applyFill="1" applyAlignment="1">
      <alignment horizontal="left"/>
    </xf>
    <xf numFmtId="0" fontId="15" fillId="5" borderId="0" xfId="2" applyFont="1" applyFill="1" applyAlignment="1">
      <alignment horizontal="left"/>
    </xf>
    <xf numFmtId="0" fontId="17" fillId="5" borderId="0" xfId="2" applyFont="1" applyFill="1" applyAlignment="1">
      <alignment horizontal="left"/>
    </xf>
    <xf numFmtId="0" fontId="2" fillId="5" borderId="16" xfId="2" applyFont="1" applyFill="1" applyBorder="1" applyAlignment="1">
      <alignment horizontal="left"/>
    </xf>
    <xf numFmtId="44" fontId="21" fillId="5" borderId="0" xfId="3" applyFont="1" applyFill="1" applyAlignment="1">
      <alignment horizontal="left"/>
    </xf>
    <xf numFmtId="0" fontId="2" fillId="5" borderId="0" xfId="2" applyFont="1" applyFill="1" applyBorder="1" applyAlignment="1">
      <alignment horizontal="right"/>
    </xf>
    <xf numFmtId="44" fontId="13" fillId="5" borderId="10" xfId="3" applyFont="1" applyFill="1" applyBorder="1"/>
    <xf numFmtId="0" fontId="20" fillId="5" borderId="0" xfId="2" applyFont="1" applyFill="1" applyBorder="1" applyAlignment="1">
      <alignment horizontal="left"/>
    </xf>
    <xf numFmtId="0" fontId="16" fillId="5" borderId="0" xfId="2" applyFont="1" applyFill="1" applyBorder="1" applyAlignment="1">
      <alignment horizontal="right"/>
    </xf>
    <xf numFmtId="44" fontId="5" fillId="5" borderId="16" xfId="3" applyFont="1" applyFill="1" applyBorder="1" applyAlignment="1">
      <alignment horizontal="right"/>
    </xf>
    <xf numFmtId="44" fontId="0" fillId="5" borderId="13" xfId="3" applyFont="1" applyFill="1" applyBorder="1" applyAlignment="1"/>
    <xf numFmtId="44" fontId="14" fillId="5" borderId="17" xfId="3" applyFont="1" applyFill="1" applyBorder="1" applyAlignment="1"/>
    <xf numFmtId="44" fontId="14" fillId="5" borderId="13" xfId="3" applyFont="1" applyFill="1" applyBorder="1" applyAlignment="1"/>
    <xf numFmtId="44" fontId="24" fillId="5" borderId="0" xfId="3" applyFont="1" applyFill="1" applyAlignment="1">
      <alignment horizontal="right"/>
    </xf>
    <xf numFmtId="7" fontId="24" fillId="7" borderId="24" xfId="4" applyNumberFormat="1" applyFont="1" applyFill="1" applyBorder="1" applyAlignment="1">
      <alignment horizontal="center"/>
    </xf>
    <xf numFmtId="7" fontId="24" fillId="7" borderId="25" xfId="4" applyNumberFormat="1" applyFont="1" applyFill="1" applyBorder="1" applyAlignment="1">
      <alignment horizontal="center"/>
    </xf>
    <xf numFmtId="7" fontId="25" fillId="8" borderId="0" xfId="4" applyNumberFormat="1" applyFont="1" applyFill="1" applyBorder="1" applyAlignment="1">
      <alignment horizontal="center"/>
    </xf>
    <xf numFmtId="9" fontId="26" fillId="5" borderId="0" xfId="2" applyNumberFormat="1" applyFont="1" applyFill="1" applyBorder="1"/>
    <xf numFmtId="9" fontId="26" fillId="5" borderId="0" xfId="2" applyNumberFormat="1" applyFont="1" applyFill="1"/>
    <xf numFmtId="0" fontId="2" fillId="5" borderId="10" xfId="2" applyFont="1" applyFill="1" applyBorder="1" applyAlignment="1">
      <alignment wrapText="1"/>
    </xf>
    <xf numFmtId="44" fontId="13" fillId="5" borderId="11" xfId="3" applyFont="1" applyFill="1" applyBorder="1"/>
    <xf numFmtId="169" fontId="5" fillId="5" borderId="23" xfId="3" applyNumberFormat="1" applyFont="1" applyFill="1" applyBorder="1"/>
    <xf numFmtId="44" fontId="13" fillId="5" borderId="10" xfId="3" applyNumberFormat="1" applyFont="1" applyFill="1" applyBorder="1"/>
    <xf numFmtId="44" fontId="13" fillId="5" borderId="11" xfId="3" applyNumberFormat="1" applyFont="1" applyFill="1" applyBorder="1"/>
    <xf numFmtId="44" fontId="5" fillId="5" borderId="13" xfId="3" applyNumberFormat="1" applyFont="1" applyFill="1" applyBorder="1"/>
    <xf numFmtId="44" fontId="21" fillId="5" borderId="0" xfId="3" applyNumberFormat="1" applyFont="1" applyFill="1" applyBorder="1"/>
    <xf numFmtId="169" fontId="24" fillId="5" borderId="16" xfId="3" applyNumberFormat="1" applyFont="1" applyFill="1" applyBorder="1" applyAlignment="1">
      <alignment horizontal="center"/>
    </xf>
    <xf numFmtId="164" fontId="13" fillId="5" borderId="0" xfId="1" applyFill="1" applyAlignment="1">
      <alignment horizontal="center"/>
    </xf>
    <xf numFmtId="164" fontId="13" fillId="5" borderId="16" xfId="1" applyFill="1" applyBorder="1" applyAlignment="1">
      <alignment horizontal="center"/>
    </xf>
    <xf numFmtId="164" fontId="13" fillId="4" borderId="10" xfId="1" applyFill="1" applyBorder="1"/>
    <xf numFmtId="164" fontId="13" fillId="4" borderId="0" xfId="1" applyFill="1"/>
    <xf numFmtId="164" fontId="13" fillId="5" borderId="10" xfId="1" applyFill="1" applyBorder="1"/>
    <xf numFmtId="164" fontId="13" fillId="5" borderId="0" xfId="1" applyFill="1"/>
    <xf numFmtId="164" fontId="5" fillId="5" borderId="10" xfId="1" applyFont="1" applyFill="1" applyBorder="1"/>
    <xf numFmtId="169" fontId="28" fillId="5" borderId="16" xfId="3" applyNumberFormat="1" applyFont="1" applyFill="1" applyBorder="1" applyAlignment="1">
      <alignment horizontal="center"/>
    </xf>
    <xf numFmtId="0" fontId="0" fillId="5" borderId="0" xfId="0" applyFont="1" applyFill="1"/>
    <xf numFmtId="7" fontId="13" fillId="2" borderId="26" xfId="4" applyNumberFormat="1" applyFont="1" applyFill="1" applyBorder="1" applyAlignment="1">
      <alignment horizontal="center"/>
    </xf>
    <xf numFmtId="7" fontId="13" fillId="2" borderId="27" xfId="4" applyNumberFormat="1" applyFill="1" applyBorder="1" applyAlignment="1">
      <alignment horizontal="center"/>
    </xf>
    <xf numFmtId="7" fontId="7" fillId="2" borderId="0" xfId="4" quotePrefix="1" applyNumberFormat="1" applyFont="1" applyFill="1" applyBorder="1" applyAlignment="1">
      <alignment horizontal="center"/>
    </xf>
    <xf numFmtId="7" fontId="29" fillId="2" borderId="0" xfId="4" applyNumberFormat="1" applyFont="1" applyFill="1" applyBorder="1" applyAlignment="1">
      <alignment horizontal="center"/>
    </xf>
    <xf numFmtId="0" fontId="29" fillId="2" borderId="0" xfId="4" applyFont="1" applyFill="1" applyBorder="1" applyAlignment="1">
      <alignment horizontal="right"/>
    </xf>
    <xf numFmtId="7" fontId="29" fillId="8" borderId="0" xfId="4" applyNumberFormat="1" applyFont="1" applyFill="1" applyBorder="1" applyAlignment="1">
      <alignment horizontal="center"/>
    </xf>
    <xf numFmtId="165" fontId="30" fillId="2" borderId="0" xfId="4" applyNumberFormat="1" applyFont="1" applyFill="1" applyBorder="1"/>
    <xf numFmtId="0" fontId="15" fillId="5" borderId="0" xfId="2" applyFont="1" applyFill="1" applyAlignment="1">
      <alignment horizontal="left"/>
    </xf>
    <xf numFmtId="164" fontId="0" fillId="5" borderId="0" xfId="0" applyNumberFormat="1" applyFill="1"/>
    <xf numFmtId="0" fontId="1" fillId="4" borderId="10" xfId="2" applyFont="1" applyFill="1" applyBorder="1"/>
    <xf numFmtId="0" fontId="1" fillId="5" borderId="12" xfId="2" applyFont="1" applyFill="1" applyBorder="1" applyAlignment="1"/>
    <xf numFmtId="0" fontId="4" fillId="5" borderId="28" xfId="2" applyFill="1" applyBorder="1" applyAlignment="1"/>
    <xf numFmtId="0" fontId="4" fillId="5" borderId="29" xfId="2" applyFill="1" applyBorder="1" applyAlignment="1"/>
    <xf numFmtId="0" fontId="1" fillId="5" borderId="9" xfId="2" applyFont="1" applyFill="1" applyBorder="1" applyAlignment="1"/>
    <xf numFmtId="0" fontId="4" fillId="5" borderId="0" xfId="2" applyFill="1" applyBorder="1" applyAlignment="1"/>
    <xf numFmtId="0" fontId="4" fillId="5" borderId="16" xfId="2" applyFill="1" applyBorder="1" applyAlignment="1"/>
    <xf numFmtId="0" fontId="4" fillId="5" borderId="9" xfId="2" applyFill="1" applyBorder="1" applyAlignment="1"/>
    <xf numFmtId="0" fontId="4" fillId="5" borderId="17" xfId="2" applyFill="1" applyBorder="1" applyAlignment="1"/>
    <xf numFmtId="0" fontId="4" fillId="5" borderId="13" xfId="2" applyFill="1" applyBorder="1" applyAlignment="1"/>
    <xf numFmtId="0" fontId="4" fillId="5" borderId="30" xfId="2" applyFill="1" applyBorder="1" applyAlignment="1"/>
    <xf numFmtId="0" fontId="4" fillId="5" borderId="12" xfId="2" applyFill="1" applyBorder="1" applyAlignment="1"/>
    <xf numFmtId="0" fontId="0" fillId="5" borderId="0" xfId="0" applyFill="1" applyAlignment="1"/>
    <xf numFmtId="0" fontId="5" fillId="5" borderId="0" xfId="0" applyFont="1" applyFill="1" applyAlignment="1"/>
    <xf numFmtId="44" fontId="14" fillId="5" borderId="17" xfId="3" applyFont="1" applyFill="1" applyBorder="1" applyAlignment="1">
      <alignment horizontal="left"/>
    </xf>
    <xf numFmtId="44" fontId="14" fillId="5" borderId="13" xfId="3" applyFont="1" applyFill="1" applyBorder="1" applyAlignment="1">
      <alignment horizontal="left"/>
    </xf>
    <xf numFmtId="0" fontId="4" fillId="5" borderId="0" xfId="2" applyFill="1" applyAlignment="1">
      <alignment horizontal="left"/>
    </xf>
    <xf numFmtId="0" fontId="15" fillId="5" borderId="0" xfId="2" applyFont="1" applyFill="1" applyAlignment="1">
      <alignment horizontal="left"/>
    </xf>
    <xf numFmtId="0" fontId="17" fillId="5" borderId="0" xfId="2" applyFont="1" applyFill="1" applyAlignment="1">
      <alignment horizontal="left"/>
    </xf>
    <xf numFmtId="0" fontId="14" fillId="5" borderId="0" xfId="2" applyFont="1" applyFill="1" applyAlignment="1">
      <alignment horizontal="left"/>
    </xf>
    <xf numFmtId="7" fontId="7" fillId="2" borderId="0" xfId="4" quotePrefix="1" applyNumberFormat="1" applyFont="1" applyFill="1" applyBorder="1" applyAlignment="1">
      <alignment horizontal="center"/>
    </xf>
    <xf numFmtId="7" fontId="7" fillId="2" borderId="0" xfId="4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44" fontId="14" fillId="9" borderId="22" xfId="3" applyFont="1" applyFill="1" applyBorder="1"/>
    <xf numFmtId="44" fontId="16" fillId="9" borderId="22" xfId="3" applyFont="1" applyFill="1" applyBorder="1"/>
  </cellXfs>
  <cellStyles count="5">
    <cellStyle name="Currency" xfId="1" builtinId="4"/>
    <cellStyle name="Currency 2" xfId="3"/>
    <cellStyle name="Normal" xfId="0" builtinId="0"/>
    <cellStyle name="Normal 2" xfId="2"/>
    <cellStyle name="Normal 2 2" xfId="4"/>
  </cellStyles>
  <dxfs count="428">
    <dxf>
      <font>
        <b val="0"/>
        <condense val="0"/>
        <extend val="0"/>
        <color indexed="0"/>
      </font>
      <fill>
        <patternFill patternType="solid">
          <fgColor indexed="26"/>
          <bgColor indexed="9"/>
        </patternFill>
      </fill>
      <border>
        <left/>
        <right/>
        <top/>
        <bottom style="thin">
          <color indexed="22"/>
        </bottom>
      </border>
    </dxf>
    <dxf>
      <font>
        <b val="0"/>
        <condense val="0"/>
        <extend val="0"/>
        <color indexed="9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 val="0"/>
        <condense val="0"/>
        <extend val="0"/>
        <color indexed="0"/>
      </font>
      <fill>
        <patternFill patternType="solid">
          <fgColor indexed="9"/>
          <bgColor indexed="26"/>
        </patternFill>
      </fill>
      <border>
        <left/>
        <right/>
        <top/>
        <bottom style="thin">
          <color indexed="22"/>
        </bottom>
      </border>
    </dxf>
    <dxf>
      <font>
        <b val="0"/>
        <condense val="0"/>
        <extend val="0"/>
        <color indexed="9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 val="0"/>
        <condense val="0"/>
        <extend val="0"/>
        <color indexed="0"/>
      </font>
      <fill>
        <patternFill patternType="solid">
          <fgColor indexed="9"/>
          <bgColor indexed="26"/>
        </patternFill>
      </fill>
      <border>
        <left/>
        <right/>
        <top/>
        <bottom style="thin">
          <color indexed="22"/>
        </bottom>
      </border>
    </dxf>
    <dxf>
      <font>
        <b val="0"/>
        <condense val="0"/>
        <extend val="0"/>
        <color indexed="9"/>
      </font>
      <fill>
        <patternFill patternType="solid">
          <fgColor indexed="26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'Year-End Review'!$B$1</c:f>
              <c:strCache>
                <c:ptCount val="1"/>
                <c:pt idx="0">
                  <c:v>Gross</c:v>
                </c:pt>
              </c:strCache>
            </c:strRef>
          </c:tx>
          <c:marker>
            <c:symbol val="none"/>
          </c:marker>
          <c:cat>
            <c:strRef>
              <c:f>'Year-End Review'!$A$2:$A$13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'Year-End Review'!$B$2:$B$13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'Year-End Review'!$C$1</c:f>
              <c:strCache>
                <c:ptCount val="1"/>
                <c:pt idx="0">
                  <c:v>Net</c:v>
                </c:pt>
              </c:strCache>
            </c:strRef>
          </c:tx>
          <c:marker>
            <c:symbol val="none"/>
          </c:marker>
          <c:cat>
            <c:strRef>
              <c:f>'Year-End Review'!$A$2:$A$13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'Year-End Review'!$C$2:$C$13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'Year-End Review'!$D$1</c:f>
              <c:strCache>
                <c:ptCount val="1"/>
                <c:pt idx="0">
                  <c:v>to Church</c:v>
                </c:pt>
              </c:strCache>
            </c:strRef>
          </c:tx>
          <c:marker>
            <c:symbol val="none"/>
          </c:marker>
          <c:cat>
            <c:strRef>
              <c:f>'Year-End Review'!$A$2:$A$13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'Year-End Review'!$D$2:$D$13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'Year-End Review'!$E$1</c:f>
              <c:strCache>
                <c:ptCount val="1"/>
                <c:pt idx="0">
                  <c:v>to Savings</c:v>
                </c:pt>
              </c:strCache>
            </c:strRef>
          </c:tx>
          <c:marker>
            <c:symbol val="none"/>
          </c:marker>
          <c:cat>
            <c:strRef>
              <c:f>'Year-End Review'!$A$2:$A$13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'Year-End Review'!$E$2:$E$13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'Year-End Review'!$F$1</c:f>
              <c:strCache>
                <c:ptCount val="1"/>
                <c:pt idx="0">
                  <c:v>  to Spend</c:v>
                </c:pt>
              </c:strCache>
            </c:strRef>
          </c:tx>
          <c:marker>
            <c:symbol val="none"/>
          </c:marker>
          <c:cat>
            <c:strRef>
              <c:f>'Year-End Review'!$A$2:$A$13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'Year-End Review'!$F$2:$F$13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'Year-End Review'!$G$1</c:f>
              <c:strCache>
                <c:ptCount val="1"/>
                <c:pt idx="0">
                  <c:v>Spent</c:v>
                </c:pt>
              </c:strCache>
            </c:strRef>
          </c:tx>
          <c:marker>
            <c:symbol val="none"/>
          </c:marker>
          <c:cat>
            <c:strRef>
              <c:f>'Year-End Review'!$A$2:$A$13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'Year-End Review'!$G$2:$G$13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946288"/>
        <c:axId val="380895048"/>
      </c:lineChart>
      <c:catAx>
        <c:axId val="37994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0895048"/>
        <c:crosses val="autoZero"/>
        <c:auto val="1"/>
        <c:lblAlgn val="ctr"/>
        <c:lblOffset val="100"/>
        <c:noMultiLvlLbl val="0"/>
      </c:catAx>
      <c:valAx>
        <c:axId val="380895048"/>
        <c:scaling>
          <c:orientation val="minMax"/>
        </c:scaling>
        <c:delete val="0"/>
        <c:axPos val="l"/>
        <c:majorGridlines/>
        <c:numFmt formatCode="_(\$* #,##0.00_);_(\$* \(#,##0.00\);_(\$* \-??_);_(@_)" sourceLinked="1"/>
        <c:majorTickMark val="out"/>
        <c:minorTickMark val="none"/>
        <c:tickLblPos val="nextTo"/>
        <c:crossAx val="37994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0</xdr:row>
      <xdr:rowOff>66675</xdr:rowOff>
    </xdr:from>
    <xdr:to>
      <xdr:col>17</xdr:col>
      <xdr:colOff>352425</xdr:colOff>
      <xdr:row>20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5"/>
  <sheetViews>
    <sheetView workbookViewId="0">
      <selection activeCell="J15" sqref="J15"/>
    </sheetView>
  </sheetViews>
  <sheetFormatPr defaultRowHeight="12.75" x14ac:dyDescent="0.2"/>
  <cols>
    <col min="1" max="1" width="127" customWidth="1"/>
  </cols>
  <sheetData>
    <row r="1" spans="1:53" x14ac:dyDescent="0.2">
      <c r="A1" s="59" t="s">
        <v>73</v>
      </c>
      <c r="B1" s="59"/>
      <c r="C1" s="59"/>
      <c r="D1" s="59"/>
      <c r="E1" s="59"/>
      <c r="F1" s="59"/>
    </row>
    <row r="2" spans="1:53" x14ac:dyDescent="0.2">
      <c r="A2" s="59" t="s">
        <v>70</v>
      </c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</row>
    <row r="3" spans="1:53" x14ac:dyDescent="0.2">
      <c r="A3" s="59" t="s">
        <v>71</v>
      </c>
      <c r="B3" s="59"/>
      <c r="C3" s="59"/>
      <c r="D3" s="59"/>
      <c r="E3" s="59"/>
      <c r="F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53" x14ac:dyDescent="0.2">
      <c r="A4" s="59" t="s">
        <v>72</v>
      </c>
      <c r="B4" s="59"/>
      <c r="C4" s="59"/>
      <c r="D4" s="59"/>
      <c r="E4" s="59"/>
      <c r="F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x14ac:dyDescent="0.2">
      <c r="A5" s="59"/>
      <c r="B5" s="59"/>
      <c r="C5" s="59"/>
      <c r="D5" s="59"/>
      <c r="E5" s="59"/>
      <c r="F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</row>
    <row r="6" spans="1:53" x14ac:dyDescent="0.2">
      <c r="A6" s="59" t="s">
        <v>74</v>
      </c>
      <c r="B6" s="59"/>
      <c r="C6" s="59"/>
      <c r="D6" s="59"/>
      <c r="E6" s="59"/>
      <c r="F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x14ac:dyDescent="0.2">
      <c r="A7" s="59"/>
      <c r="B7" s="59"/>
      <c r="C7" s="59"/>
      <c r="D7" s="59"/>
      <c r="E7" s="59"/>
      <c r="F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1:53" x14ac:dyDescent="0.2">
      <c r="A8" s="59"/>
      <c r="B8" s="59"/>
      <c r="C8" s="59"/>
      <c r="D8" s="59"/>
      <c r="E8" s="59"/>
      <c r="F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</row>
    <row r="9" spans="1:53" x14ac:dyDescent="0.2">
      <c r="A9" s="59" t="s">
        <v>75</v>
      </c>
      <c r="B9" s="59"/>
      <c r="C9" s="59"/>
      <c r="D9" s="59"/>
      <c r="E9" s="59"/>
      <c r="F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</row>
    <row r="10" spans="1:53" x14ac:dyDescent="0.2">
      <c r="A10" s="129" t="s">
        <v>76</v>
      </c>
      <c r="B10" s="59"/>
      <c r="C10" s="59"/>
      <c r="D10" s="59"/>
      <c r="E10" s="59"/>
      <c r="F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1:53" x14ac:dyDescent="0.2">
      <c r="A11" s="59"/>
      <c r="B11" s="59"/>
      <c r="C11" s="59"/>
      <c r="D11" s="59"/>
      <c r="E11" s="59"/>
      <c r="F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1:53" x14ac:dyDescent="0.2">
      <c r="A12" s="59" t="s">
        <v>54</v>
      </c>
      <c r="B12" s="59"/>
      <c r="C12" s="59"/>
      <c r="D12" s="59"/>
      <c r="E12" s="59"/>
      <c r="F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1:53" x14ac:dyDescent="0.2">
      <c r="A13" s="59" t="s">
        <v>53</v>
      </c>
      <c r="B13" s="59"/>
      <c r="C13" s="59"/>
      <c r="D13" s="59"/>
      <c r="E13" s="59"/>
      <c r="F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1:53" x14ac:dyDescent="0.2">
      <c r="A14" s="59"/>
      <c r="B14" s="59"/>
      <c r="C14" s="59"/>
      <c r="D14" s="59"/>
      <c r="E14" s="59"/>
      <c r="F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x14ac:dyDescent="0.2">
      <c r="A15" s="59"/>
      <c r="B15" s="59"/>
      <c r="C15" s="59"/>
      <c r="D15" s="59"/>
      <c r="E15" s="59"/>
      <c r="F15" s="59"/>
      <c r="H15" s="59"/>
      <c r="I15" s="59"/>
    </row>
    <row r="16" spans="1:53" x14ac:dyDescent="0.2">
      <c r="A16" s="59"/>
      <c r="B16" s="59"/>
      <c r="C16" s="59"/>
      <c r="D16" s="59"/>
      <c r="E16" s="59"/>
      <c r="F16" s="59"/>
      <c r="H16" s="59"/>
      <c r="I16" s="59"/>
    </row>
    <row r="17" spans="1:9" x14ac:dyDescent="0.2">
      <c r="A17" s="59"/>
      <c r="B17" s="59"/>
      <c r="C17" s="59"/>
      <c r="D17" s="59"/>
      <c r="E17" s="59"/>
      <c r="F17" s="59"/>
      <c r="H17" s="59"/>
      <c r="I17" s="59"/>
    </row>
    <row r="18" spans="1:9" x14ac:dyDescent="0.2">
      <c r="A18" s="59"/>
      <c r="B18" s="59"/>
      <c r="C18" s="59"/>
      <c r="D18" s="59"/>
      <c r="E18" s="59"/>
      <c r="F18" s="59"/>
      <c r="H18" s="59"/>
      <c r="I18" s="59"/>
    </row>
    <row r="19" spans="1:9" x14ac:dyDescent="0.2">
      <c r="A19" s="59"/>
      <c r="B19" s="59"/>
      <c r="C19" s="59"/>
      <c r="D19" s="59"/>
      <c r="E19" s="59"/>
      <c r="F19" s="59"/>
      <c r="H19" s="59"/>
      <c r="I19" s="59"/>
    </row>
    <row r="20" spans="1:9" x14ac:dyDescent="0.2">
      <c r="A20" s="59"/>
      <c r="B20" s="59"/>
      <c r="C20" s="59"/>
      <c r="D20" s="59"/>
      <c r="E20" s="59"/>
      <c r="F20" s="59"/>
      <c r="H20" s="59"/>
      <c r="I20" s="59"/>
    </row>
    <row r="21" spans="1:9" x14ac:dyDescent="0.2">
      <c r="A21" s="59"/>
      <c r="B21" s="59"/>
      <c r="C21" s="59"/>
      <c r="D21" s="59"/>
      <c r="E21" s="59"/>
      <c r="F21" s="59"/>
      <c r="H21" s="59"/>
      <c r="I21" s="59"/>
    </row>
    <row r="22" spans="1:9" x14ac:dyDescent="0.2">
      <c r="A22" s="59"/>
      <c r="B22" s="59"/>
      <c r="C22" s="59"/>
      <c r="D22" s="59"/>
      <c r="E22" s="59"/>
      <c r="F22" s="59"/>
      <c r="H22" s="59"/>
      <c r="I22" s="59"/>
    </row>
    <row r="23" spans="1:9" x14ac:dyDescent="0.2">
      <c r="A23" s="59"/>
      <c r="B23" s="59"/>
      <c r="C23" s="59"/>
      <c r="D23" s="59"/>
      <c r="E23" s="59"/>
      <c r="F23" s="59"/>
      <c r="H23" s="59"/>
      <c r="I23" s="59"/>
    </row>
    <row r="24" spans="1:9" x14ac:dyDescent="0.2">
      <c r="A24" s="59"/>
      <c r="B24" s="59"/>
      <c r="C24" s="59"/>
      <c r="D24" s="59"/>
      <c r="E24" s="59"/>
      <c r="F24" s="59"/>
      <c r="H24" s="59"/>
      <c r="I24" s="59"/>
    </row>
    <row r="25" spans="1:9" x14ac:dyDescent="0.2">
      <c r="A25" s="59"/>
      <c r="B25" s="59"/>
      <c r="C25" s="59"/>
      <c r="D25" s="59"/>
      <c r="E25" s="59"/>
      <c r="F25" s="59"/>
      <c r="H25" s="59"/>
      <c r="I25" s="59"/>
    </row>
    <row r="26" spans="1:9" x14ac:dyDescent="0.2">
      <c r="A26" s="59"/>
      <c r="B26" s="59"/>
      <c r="C26" s="59"/>
      <c r="D26" s="59"/>
      <c r="E26" s="59"/>
      <c r="F26" s="59"/>
      <c r="H26" s="59"/>
      <c r="I26" s="59"/>
    </row>
    <row r="27" spans="1:9" x14ac:dyDescent="0.2">
      <c r="A27" s="59"/>
      <c r="B27" s="59"/>
      <c r="C27" s="59"/>
      <c r="D27" s="59"/>
      <c r="E27" s="59"/>
      <c r="F27" s="59"/>
      <c r="H27" s="59"/>
      <c r="I27" s="59"/>
    </row>
    <row r="28" spans="1:9" x14ac:dyDescent="0.2">
      <c r="A28" s="59"/>
      <c r="B28" s="59"/>
      <c r="C28" s="59"/>
      <c r="D28" s="59"/>
      <c r="E28" s="59"/>
      <c r="F28" s="59"/>
      <c r="H28" s="59"/>
      <c r="I28" s="59"/>
    </row>
    <row r="29" spans="1:9" x14ac:dyDescent="0.2">
      <c r="A29" s="59"/>
      <c r="B29" s="59"/>
      <c r="C29" s="59"/>
      <c r="D29" s="59"/>
      <c r="E29" s="59"/>
      <c r="F29" s="59"/>
      <c r="H29" s="59"/>
      <c r="I29" s="59"/>
    </row>
    <row r="30" spans="1:9" x14ac:dyDescent="0.2">
      <c r="A30" s="59"/>
      <c r="B30" s="59"/>
      <c r="C30" s="59"/>
      <c r="D30" s="59"/>
      <c r="E30" s="59"/>
      <c r="F30" s="59"/>
      <c r="H30" s="59"/>
      <c r="I30" s="59"/>
    </row>
    <row r="31" spans="1:9" x14ac:dyDescent="0.2">
      <c r="A31" s="59"/>
      <c r="B31" s="59"/>
      <c r="C31" s="59"/>
      <c r="D31" s="59"/>
      <c r="E31" s="59"/>
      <c r="F31" s="59"/>
      <c r="H31" s="59"/>
      <c r="I31" s="59"/>
    </row>
    <row r="32" spans="1:9" x14ac:dyDescent="0.2">
      <c r="A32" s="59"/>
      <c r="B32" s="59"/>
      <c r="C32" s="59"/>
      <c r="D32" s="59"/>
      <c r="E32" s="59"/>
      <c r="F32" s="59"/>
      <c r="H32" s="59"/>
      <c r="I32" s="59"/>
    </row>
    <row r="33" spans="1:9" x14ac:dyDescent="0.2">
      <c r="A33" s="59"/>
      <c r="B33" s="59"/>
      <c r="C33" s="59"/>
      <c r="D33" s="59"/>
      <c r="E33" s="59"/>
      <c r="F33" s="59"/>
      <c r="H33" s="59"/>
      <c r="I33" s="59"/>
    </row>
    <row r="34" spans="1:9" x14ac:dyDescent="0.2">
      <c r="A34" s="59"/>
      <c r="B34" s="59"/>
      <c r="C34" s="59"/>
      <c r="D34" s="59"/>
      <c r="E34" s="59"/>
      <c r="F34" s="59"/>
      <c r="H34" s="59"/>
      <c r="I34" s="59"/>
    </row>
    <row r="35" spans="1:9" x14ac:dyDescent="0.2">
      <c r="A35" s="59"/>
      <c r="B35" s="59"/>
      <c r="C35" s="59"/>
      <c r="D35" s="59"/>
      <c r="E35" s="59"/>
      <c r="F35" s="59"/>
      <c r="H35" s="59"/>
      <c r="I35" s="59"/>
    </row>
    <row r="36" spans="1:9" x14ac:dyDescent="0.2">
      <c r="A36" s="59"/>
      <c r="B36" s="59"/>
      <c r="C36" s="59"/>
      <c r="D36" s="59"/>
      <c r="E36" s="59"/>
      <c r="F36" s="59"/>
      <c r="H36" s="59"/>
      <c r="I36" s="59"/>
    </row>
    <row r="37" spans="1:9" x14ac:dyDescent="0.2">
      <c r="A37" s="59"/>
      <c r="B37" s="59"/>
      <c r="C37" s="59"/>
      <c r="D37" s="59"/>
      <c r="E37" s="59"/>
      <c r="F37" s="59"/>
      <c r="H37" s="59"/>
      <c r="I37" s="59"/>
    </row>
    <row r="38" spans="1:9" x14ac:dyDescent="0.2">
      <c r="A38" s="59"/>
      <c r="B38" s="59"/>
      <c r="C38" s="59"/>
      <c r="D38" s="59"/>
      <c r="E38" s="59"/>
      <c r="F38" s="59"/>
      <c r="H38" s="59"/>
      <c r="I38" s="59"/>
    </row>
    <row r="39" spans="1:9" x14ac:dyDescent="0.2">
      <c r="A39" s="59"/>
      <c r="B39" s="59"/>
      <c r="C39" s="59"/>
      <c r="D39" s="59"/>
      <c r="E39" s="59"/>
      <c r="F39" s="59"/>
      <c r="H39" s="59"/>
      <c r="I39" s="59"/>
    </row>
    <row r="40" spans="1:9" x14ac:dyDescent="0.2">
      <c r="A40" s="59"/>
      <c r="B40" s="59"/>
      <c r="C40" s="59"/>
      <c r="D40" s="59"/>
      <c r="E40" s="59"/>
      <c r="F40" s="59"/>
      <c r="H40" s="59"/>
      <c r="I40" s="59"/>
    </row>
    <row r="41" spans="1:9" x14ac:dyDescent="0.2">
      <c r="A41" s="59"/>
      <c r="B41" s="59"/>
      <c r="C41" s="59"/>
      <c r="D41" s="59"/>
      <c r="E41" s="59"/>
      <c r="F41" s="59"/>
      <c r="H41" s="59"/>
      <c r="I41" s="59"/>
    </row>
    <row r="42" spans="1:9" x14ac:dyDescent="0.2">
      <c r="A42" s="59"/>
      <c r="B42" s="59"/>
      <c r="C42" s="59"/>
      <c r="D42" s="59"/>
      <c r="E42" s="59"/>
      <c r="F42" s="59"/>
      <c r="H42" s="59"/>
      <c r="I42" s="59"/>
    </row>
    <row r="43" spans="1:9" x14ac:dyDescent="0.2">
      <c r="A43" s="59"/>
      <c r="B43" s="59"/>
      <c r="C43" s="59"/>
      <c r="D43" s="59"/>
      <c r="E43" s="59"/>
      <c r="F43" s="59"/>
      <c r="H43" s="59"/>
      <c r="I43" s="59"/>
    </row>
    <row r="44" spans="1:9" x14ac:dyDescent="0.2">
      <c r="A44" s="59"/>
      <c r="B44" s="59"/>
      <c r="C44" s="59"/>
      <c r="D44" s="59"/>
      <c r="E44" s="59"/>
      <c r="F44" s="59"/>
      <c r="H44" s="59"/>
      <c r="I44" s="59"/>
    </row>
    <row r="45" spans="1:9" x14ac:dyDescent="0.2">
      <c r="A45" s="59"/>
      <c r="B45" s="59"/>
      <c r="C45" s="59"/>
      <c r="D45" s="59"/>
      <c r="E45" s="59"/>
      <c r="F45" s="59"/>
      <c r="H45" s="59"/>
      <c r="I45" s="59"/>
    </row>
    <row r="46" spans="1:9" x14ac:dyDescent="0.2">
      <c r="A46" s="59"/>
      <c r="B46" s="59"/>
      <c r="C46" s="59"/>
      <c r="D46" s="59"/>
      <c r="E46" s="59"/>
      <c r="F46" s="59"/>
      <c r="H46" s="59"/>
      <c r="I46" s="59"/>
    </row>
    <row r="47" spans="1:9" x14ac:dyDescent="0.2">
      <c r="A47" s="59"/>
      <c r="B47" s="59"/>
      <c r="C47" s="59"/>
      <c r="D47" s="59"/>
      <c r="E47" s="59"/>
      <c r="F47" s="59"/>
      <c r="H47" s="59"/>
      <c r="I47" s="59"/>
    </row>
    <row r="48" spans="1:9" x14ac:dyDescent="0.2">
      <c r="A48" s="59"/>
      <c r="B48" s="59"/>
      <c r="C48" s="59"/>
      <c r="D48" s="59"/>
      <c r="E48" s="59"/>
      <c r="F48" s="59"/>
      <c r="H48" s="59"/>
      <c r="I48" s="59"/>
    </row>
    <row r="49" spans="1:9" x14ac:dyDescent="0.2">
      <c r="A49" s="59"/>
      <c r="B49" s="59"/>
      <c r="C49" s="59"/>
      <c r="D49" s="59"/>
      <c r="E49" s="59"/>
      <c r="F49" s="59"/>
      <c r="H49" s="59"/>
      <c r="I49" s="59"/>
    </row>
    <row r="50" spans="1:9" x14ac:dyDescent="0.2">
      <c r="A50" s="59"/>
      <c r="B50" s="59"/>
      <c r="C50" s="59"/>
      <c r="D50" s="59"/>
      <c r="E50" s="59"/>
      <c r="F50" s="59"/>
      <c r="H50" s="59"/>
      <c r="I50" s="59"/>
    </row>
    <row r="51" spans="1:9" x14ac:dyDescent="0.2">
      <c r="A51" s="59"/>
      <c r="B51" s="59"/>
      <c r="C51" s="59"/>
      <c r="D51" s="59"/>
      <c r="E51" s="59"/>
      <c r="F51" s="59"/>
      <c r="H51" s="59"/>
      <c r="I51" s="59"/>
    </row>
    <row r="52" spans="1:9" x14ac:dyDescent="0.2">
      <c r="H52" s="59"/>
      <c r="I52" s="59"/>
    </row>
    <row r="53" spans="1:9" x14ac:dyDescent="0.2">
      <c r="H53" s="59"/>
      <c r="I53" s="59"/>
    </row>
    <row r="54" spans="1:9" x14ac:dyDescent="0.2">
      <c r="H54" s="59"/>
      <c r="I54" s="59"/>
    </row>
    <row r="55" spans="1:9" x14ac:dyDescent="0.2">
      <c r="H55" s="59"/>
      <c r="I55" s="5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44</v>
      </c>
      <c r="C1" s="156"/>
      <c r="D1" s="54"/>
      <c r="I1" s="157" t="str">
        <f>"Money for "&amp;B1</f>
        <v>Money for September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August!D20</f>
        <v>0</v>
      </c>
      <c r="L3" s="107" t="s">
        <v>68</v>
      </c>
      <c r="M3" s="120">
        <f>August!D20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September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147" priority="36" operator="lessThan">
      <formula>0</formula>
    </cfRule>
  </conditionalFormatting>
  <conditionalFormatting sqref="L15:L16 L18 L20 L22 L24 L26 L28 L30 L32 L34 L36 L38 L40 L42 L44 L46">
    <cfRule type="cellIs" dxfId="146" priority="35" operator="lessThan">
      <formula>0</formula>
    </cfRule>
  </conditionalFormatting>
  <conditionalFormatting sqref="L17">
    <cfRule type="cellIs" dxfId="145" priority="34" operator="lessThan">
      <formula>0</formula>
    </cfRule>
  </conditionalFormatting>
  <conditionalFormatting sqref="L17">
    <cfRule type="cellIs" dxfId="144" priority="33" operator="lessThan">
      <formula>0</formula>
    </cfRule>
  </conditionalFormatting>
  <conditionalFormatting sqref="L19">
    <cfRule type="cellIs" dxfId="143" priority="32" operator="lessThan">
      <formula>0</formula>
    </cfRule>
  </conditionalFormatting>
  <conditionalFormatting sqref="L19">
    <cfRule type="cellIs" dxfId="142" priority="31" operator="lessThan">
      <formula>0</formula>
    </cfRule>
  </conditionalFormatting>
  <conditionalFormatting sqref="L21">
    <cfRule type="cellIs" dxfId="141" priority="30" operator="lessThan">
      <formula>0</formula>
    </cfRule>
  </conditionalFormatting>
  <conditionalFormatting sqref="L21">
    <cfRule type="cellIs" dxfId="140" priority="29" operator="lessThan">
      <formula>0</formula>
    </cfRule>
  </conditionalFormatting>
  <conditionalFormatting sqref="L23">
    <cfRule type="cellIs" dxfId="139" priority="28" operator="lessThan">
      <formula>0</formula>
    </cfRule>
  </conditionalFormatting>
  <conditionalFormatting sqref="L23">
    <cfRule type="cellIs" dxfId="138" priority="27" operator="lessThan">
      <formula>0</formula>
    </cfRule>
  </conditionalFormatting>
  <conditionalFormatting sqref="L25">
    <cfRule type="cellIs" dxfId="137" priority="26" operator="lessThan">
      <formula>0</formula>
    </cfRule>
  </conditionalFormatting>
  <conditionalFormatting sqref="L25">
    <cfRule type="cellIs" dxfId="136" priority="25" operator="lessThan">
      <formula>0</formula>
    </cfRule>
  </conditionalFormatting>
  <conditionalFormatting sqref="L27">
    <cfRule type="cellIs" dxfId="135" priority="24" operator="lessThan">
      <formula>0</formula>
    </cfRule>
  </conditionalFormatting>
  <conditionalFormatting sqref="L27">
    <cfRule type="cellIs" dxfId="134" priority="23" operator="lessThan">
      <formula>0</formula>
    </cfRule>
  </conditionalFormatting>
  <conditionalFormatting sqref="L29">
    <cfRule type="cellIs" dxfId="133" priority="22" operator="lessThan">
      <formula>0</formula>
    </cfRule>
  </conditionalFormatting>
  <conditionalFormatting sqref="L29">
    <cfRule type="cellIs" dxfId="132" priority="21" operator="lessThan">
      <formula>0</formula>
    </cfRule>
  </conditionalFormatting>
  <conditionalFormatting sqref="L31">
    <cfRule type="cellIs" dxfId="131" priority="20" operator="lessThan">
      <formula>0</formula>
    </cfRule>
  </conditionalFormatting>
  <conditionalFormatting sqref="L31">
    <cfRule type="cellIs" dxfId="130" priority="19" operator="lessThan">
      <formula>0</formula>
    </cfRule>
  </conditionalFormatting>
  <conditionalFormatting sqref="L33">
    <cfRule type="cellIs" dxfId="129" priority="18" operator="lessThan">
      <formula>0</formula>
    </cfRule>
  </conditionalFormatting>
  <conditionalFormatting sqref="L33">
    <cfRule type="cellIs" dxfId="128" priority="17" operator="lessThan">
      <formula>0</formula>
    </cfRule>
  </conditionalFormatting>
  <conditionalFormatting sqref="L35">
    <cfRule type="cellIs" dxfId="127" priority="16" operator="lessThan">
      <formula>0</formula>
    </cfRule>
  </conditionalFormatting>
  <conditionalFormatting sqref="L35">
    <cfRule type="cellIs" dxfId="126" priority="15" operator="lessThan">
      <formula>0</formula>
    </cfRule>
  </conditionalFormatting>
  <conditionalFormatting sqref="L37">
    <cfRule type="cellIs" dxfId="125" priority="14" operator="lessThan">
      <formula>0</formula>
    </cfRule>
  </conditionalFormatting>
  <conditionalFormatting sqref="L37">
    <cfRule type="cellIs" dxfId="124" priority="13" operator="lessThan">
      <formula>0</formula>
    </cfRule>
  </conditionalFormatting>
  <conditionalFormatting sqref="L39">
    <cfRule type="cellIs" dxfId="123" priority="12" operator="lessThan">
      <formula>0</formula>
    </cfRule>
  </conditionalFormatting>
  <conditionalFormatting sqref="L39">
    <cfRule type="cellIs" dxfId="122" priority="11" operator="lessThan">
      <formula>0</formula>
    </cfRule>
  </conditionalFormatting>
  <conditionalFormatting sqref="L41">
    <cfRule type="cellIs" dxfId="121" priority="10" operator="lessThan">
      <formula>0</formula>
    </cfRule>
  </conditionalFormatting>
  <conditionalFormatting sqref="L41">
    <cfRule type="cellIs" dxfId="120" priority="9" operator="lessThan">
      <formula>0</formula>
    </cfRule>
  </conditionalFormatting>
  <conditionalFormatting sqref="L43">
    <cfRule type="cellIs" dxfId="119" priority="8" operator="lessThan">
      <formula>0</formula>
    </cfRule>
  </conditionalFormatting>
  <conditionalFormatting sqref="L43">
    <cfRule type="cellIs" dxfId="118" priority="7" operator="lessThan">
      <formula>0</formula>
    </cfRule>
  </conditionalFormatting>
  <conditionalFormatting sqref="L45">
    <cfRule type="cellIs" dxfId="117" priority="6" operator="lessThan">
      <formula>0</formula>
    </cfRule>
  </conditionalFormatting>
  <conditionalFormatting sqref="L45">
    <cfRule type="cellIs" dxfId="116" priority="5" operator="lessThan">
      <formula>0</formula>
    </cfRule>
  </conditionalFormatting>
  <conditionalFormatting sqref="K13">
    <cfRule type="containsText" dxfId="115" priority="1" operator="containsText" text="overspending">
      <formula>NOT(ISERROR(SEARCH("overspending",K13)))</formula>
    </cfRule>
    <cfRule type="expression" priority="2">
      <formula>"&lt;0"</formula>
    </cfRule>
    <cfRule type="expression" dxfId="114" priority="3">
      <formula>"J6-sum(j9:j104)&lt;0"</formula>
    </cfRule>
    <cfRule type="cellIs" dxfId="113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45</v>
      </c>
      <c r="C1" s="156"/>
      <c r="D1" s="54"/>
      <c r="I1" s="157" t="str">
        <f>"Money for "&amp;B1</f>
        <v>Money for October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September!D20</f>
        <v>0</v>
      </c>
      <c r="L3" s="107" t="s">
        <v>68</v>
      </c>
      <c r="M3" s="120">
        <f>September!D20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October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112" priority="36" operator="lessThan">
      <formula>0</formula>
    </cfRule>
  </conditionalFormatting>
  <conditionalFormatting sqref="L15:L16 L18 L20 L22 L24 L26 L28 L30 L32 L34 L36 L38 L40 L42 L44 L46">
    <cfRule type="cellIs" dxfId="111" priority="35" operator="lessThan">
      <formula>0</formula>
    </cfRule>
  </conditionalFormatting>
  <conditionalFormatting sqref="L17">
    <cfRule type="cellIs" dxfId="110" priority="34" operator="lessThan">
      <formula>0</formula>
    </cfRule>
  </conditionalFormatting>
  <conditionalFormatting sqref="L17">
    <cfRule type="cellIs" dxfId="109" priority="33" operator="lessThan">
      <formula>0</formula>
    </cfRule>
  </conditionalFormatting>
  <conditionalFormatting sqref="L19">
    <cfRule type="cellIs" dxfId="108" priority="32" operator="lessThan">
      <formula>0</formula>
    </cfRule>
  </conditionalFormatting>
  <conditionalFormatting sqref="L19">
    <cfRule type="cellIs" dxfId="107" priority="31" operator="lessThan">
      <formula>0</formula>
    </cfRule>
  </conditionalFormatting>
  <conditionalFormatting sqref="L21">
    <cfRule type="cellIs" dxfId="106" priority="30" operator="lessThan">
      <formula>0</formula>
    </cfRule>
  </conditionalFormatting>
  <conditionalFormatting sqref="L21">
    <cfRule type="cellIs" dxfId="105" priority="29" operator="lessThan">
      <formula>0</formula>
    </cfRule>
  </conditionalFormatting>
  <conditionalFormatting sqref="L23">
    <cfRule type="cellIs" dxfId="104" priority="28" operator="lessThan">
      <formula>0</formula>
    </cfRule>
  </conditionalFormatting>
  <conditionalFormatting sqref="L23">
    <cfRule type="cellIs" dxfId="103" priority="27" operator="lessThan">
      <formula>0</formula>
    </cfRule>
  </conditionalFormatting>
  <conditionalFormatting sqref="L25">
    <cfRule type="cellIs" dxfId="102" priority="26" operator="lessThan">
      <formula>0</formula>
    </cfRule>
  </conditionalFormatting>
  <conditionalFormatting sqref="L25">
    <cfRule type="cellIs" dxfId="101" priority="25" operator="lessThan">
      <formula>0</formula>
    </cfRule>
  </conditionalFormatting>
  <conditionalFormatting sqref="L27">
    <cfRule type="cellIs" dxfId="100" priority="24" operator="lessThan">
      <formula>0</formula>
    </cfRule>
  </conditionalFormatting>
  <conditionalFormatting sqref="L27">
    <cfRule type="cellIs" dxfId="99" priority="23" operator="lessThan">
      <formula>0</formula>
    </cfRule>
  </conditionalFormatting>
  <conditionalFormatting sqref="L29">
    <cfRule type="cellIs" dxfId="98" priority="22" operator="lessThan">
      <formula>0</formula>
    </cfRule>
  </conditionalFormatting>
  <conditionalFormatting sqref="L29">
    <cfRule type="cellIs" dxfId="97" priority="21" operator="lessThan">
      <formula>0</formula>
    </cfRule>
  </conditionalFormatting>
  <conditionalFormatting sqref="L31">
    <cfRule type="cellIs" dxfId="96" priority="20" operator="lessThan">
      <formula>0</formula>
    </cfRule>
  </conditionalFormatting>
  <conditionalFormatting sqref="L31">
    <cfRule type="cellIs" dxfId="95" priority="19" operator="lessThan">
      <formula>0</formula>
    </cfRule>
  </conditionalFormatting>
  <conditionalFormatting sqref="L33">
    <cfRule type="cellIs" dxfId="94" priority="18" operator="lessThan">
      <formula>0</formula>
    </cfRule>
  </conditionalFormatting>
  <conditionalFormatting sqref="L33">
    <cfRule type="cellIs" dxfId="93" priority="17" operator="lessThan">
      <formula>0</formula>
    </cfRule>
  </conditionalFormatting>
  <conditionalFormatting sqref="L35">
    <cfRule type="cellIs" dxfId="92" priority="16" operator="lessThan">
      <formula>0</formula>
    </cfRule>
  </conditionalFormatting>
  <conditionalFormatting sqref="L35">
    <cfRule type="cellIs" dxfId="91" priority="15" operator="lessThan">
      <formula>0</formula>
    </cfRule>
  </conditionalFormatting>
  <conditionalFormatting sqref="L37">
    <cfRule type="cellIs" dxfId="90" priority="14" operator="lessThan">
      <formula>0</formula>
    </cfRule>
  </conditionalFormatting>
  <conditionalFormatting sqref="L37">
    <cfRule type="cellIs" dxfId="89" priority="13" operator="lessThan">
      <formula>0</formula>
    </cfRule>
  </conditionalFormatting>
  <conditionalFormatting sqref="L39">
    <cfRule type="cellIs" dxfId="88" priority="12" operator="lessThan">
      <formula>0</formula>
    </cfRule>
  </conditionalFormatting>
  <conditionalFormatting sqref="L39">
    <cfRule type="cellIs" dxfId="87" priority="11" operator="lessThan">
      <formula>0</formula>
    </cfRule>
  </conditionalFormatting>
  <conditionalFormatting sqref="L41">
    <cfRule type="cellIs" dxfId="86" priority="10" operator="lessThan">
      <formula>0</formula>
    </cfRule>
  </conditionalFormatting>
  <conditionalFormatting sqref="L41">
    <cfRule type="cellIs" dxfId="85" priority="9" operator="lessThan">
      <formula>0</formula>
    </cfRule>
  </conditionalFormatting>
  <conditionalFormatting sqref="L43">
    <cfRule type="cellIs" dxfId="84" priority="8" operator="lessThan">
      <formula>0</formula>
    </cfRule>
  </conditionalFormatting>
  <conditionalFormatting sqref="L43">
    <cfRule type="cellIs" dxfId="83" priority="7" operator="lessThan">
      <formula>0</formula>
    </cfRule>
  </conditionalFormatting>
  <conditionalFormatting sqref="L45">
    <cfRule type="cellIs" dxfId="82" priority="6" operator="lessThan">
      <formula>0</formula>
    </cfRule>
  </conditionalFormatting>
  <conditionalFormatting sqref="L45">
    <cfRule type="cellIs" dxfId="81" priority="5" operator="lessThan">
      <formula>0</formula>
    </cfRule>
  </conditionalFormatting>
  <conditionalFormatting sqref="K13">
    <cfRule type="containsText" dxfId="80" priority="1" operator="containsText" text="overspending">
      <formula>NOT(ISERROR(SEARCH("overspending",K13)))</formula>
    </cfRule>
    <cfRule type="expression" priority="2">
      <formula>"&lt;0"</formula>
    </cfRule>
    <cfRule type="expression" dxfId="79" priority="3">
      <formula>"J6-sum(j9:j104)&lt;0"</formula>
    </cfRule>
    <cfRule type="cellIs" dxfId="78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46</v>
      </c>
      <c r="C1" s="156"/>
      <c r="D1" s="54"/>
      <c r="I1" s="157" t="str">
        <f>"Money for "&amp;B1</f>
        <v>Money for November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October!D20</f>
        <v>0</v>
      </c>
      <c r="L3" s="107" t="s">
        <v>68</v>
      </c>
      <c r="M3" s="120">
        <f>October!D20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November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77" priority="36" operator="lessThan">
      <formula>0</formula>
    </cfRule>
  </conditionalFormatting>
  <conditionalFormatting sqref="L15:L16 L18 L20 L22 L24 L26 L28 L30 L32 L34 L36 L38 L40 L42 L44 L46">
    <cfRule type="cellIs" dxfId="76" priority="35" operator="lessThan">
      <formula>0</formula>
    </cfRule>
  </conditionalFormatting>
  <conditionalFormatting sqref="L17">
    <cfRule type="cellIs" dxfId="75" priority="34" operator="lessThan">
      <formula>0</formula>
    </cfRule>
  </conditionalFormatting>
  <conditionalFormatting sqref="L17">
    <cfRule type="cellIs" dxfId="74" priority="33" operator="lessThan">
      <formula>0</formula>
    </cfRule>
  </conditionalFormatting>
  <conditionalFormatting sqref="L19">
    <cfRule type="cellIs" dxfId="73" priority="32" operator="lessThan">
      <formula>0</formula>
    </cfRule>
  </conditionalFormatting>
  <conditionalFormatting sqref="L19">
    <cfRule type="cellIs" dxfId="72" priority="31" operator="lessThan">
      <formula>0</formula>
    </cfRule>
  </conditionalFormatting>
  <conditionalFormatting sqref="L21">
    <cfRule type="cellIs" dxfId="71" priority="30" operator="lessThan">
      <formula>0</formula>
    </cfRule>
  </conditionalFormatting>
  <conditionalFormatting sqref="L21">
    <cfRule type="cellIs" dxfId="70" priority="29" operator="lessThan">
      <formula>0</formula>
    </cfRule>
  </conditionalFormatting>
  <conditionalFormatting sqref="L23">
    <cfRule type="cellIs" dxfId="69" priority="28" operator="lessThan">
      <formula>0</formula>
    </cfRule>
  </conditionalFormatting>
  <conditionalFormatting sqref="L23">
    <cfRule type="cellIs" dxfId="68" priority="27" operator="lessThan">
      <formula>0</formula>
    </cfRule>
  </conditionalFormatting>
  <conditionalFormatting sqref="L25">
    <cfRule type="cellIs" dxfId="67" priority="26" operator="lessThan">
      <formula>0</formula>
    </cfRule>
  </conditionalFormatting>
  <conditionalFormatting sqref="L25">
    <cfRule type="cellIs" dxfId="66" priority="25" operator="lessThan">
      <formula>0</formula>
    </cfRule>
  </conditionalFormatting>
  <conditionalFormatting sqref="L27">
    <cfRule type="cellIs" dxfId="65" priority="24" operator="lessThan">
      <formula>0</formula>
    </cfRule>
  </conditionalFormatting>
  <conditionalFormatting sqref="L27">
    <cfRule type="cellIs" dxfId="64" priority="23" operator="lessThan">
      <formula>0</formula>
    </cfRule>
  </conditionalFormatting>
  <conditionalFormatting sqref="L29">
    <cfRule type="cellIs" dxfId="63" priority="22" operator="lessThan">
      <formula>0</formula>
    </cfRule>
  </conditionalFormatting>
  <conditionalFormatting sqref="L29">
    <cfRule type="cellIs" dxfId="62" priority="21" operator="lessThan">
      <formula>0</formula>
    </cfRule>
  </conditionalFormatting>
  <conditionalFormatting sqref="L31">
    <cfRule type="cellIs" dxfId="61" priority="20" operator="lessThan">
      <formula>0</formula>
    </cfRule>
  </conditionalFormatting>
  <conditionalFormatting sqref="L31">
    <cfRule type="cellIs" dxfId="60" priority="19" operator="lessThan">
      <formula>0</formula>
    </cfRule>
  </conditionalFormatting>
  <conditionalFormatting sqref="L33">
    <cfRule type="cellIs" dxfId="59" priority="18" operator="lessThan">
      <formula>0</formula>
    </cfRule>
  </conditionalFormatting>
  <conditionalFormatting sqref="L33">
    <cfRule type="cellIs" dxfId="58" priority="17" operator="lessThan">
      <formula>0</formula>
    </cfRule>
  </conditionalFormatting>
  <conditionalFormatting sqref="L35">
    <cfRule type="cellIs" dxfId="57" priority="16" operator="lessThan">
      <formula>0</formula>
    </cfRule>
  </conditionalFormatting>
  <conditionalFormatting sqref="L35">
    <cfRule type="cellIs" dxfId="56" priority="15" operator="lessThan">
      <formula>0</formula>
    </cfRule>
  </conditionalFormatting>
  <conditionalFormatting sqref="L37">
    <cfRule type="cellIs" dxfId="55" priority="14" operator="lessThan">
      <formula>0</formula>
    </cfRule>
  </conditionalFormatting>
  <conditionalFormatting sqref="L37">
    <cfRule type="cellIs" dxfId="54" priority="13" operator="lessThan">
      <formula>0</formula>
    </cfRule>
  </conditionalFormatting>
  <conditionalFormatting sqref="L39">
    <cfRule type="cellIs" dxfId="53" priority="12" operator="lessThan">
      <formula>0</formula>
    </cfRule>
  </conditionalFormatting>
  <conditionalFormatting sqref="L39">
    <cfRule type="cellIs" dxfId="52" priority="11" operator="lessThan">
      <formula>0</formula>
    </cfRule>
  </conditionalFormatting>
  <conditionalFormatting sqref="L41">
    <cfRule type="cellIs" dxfId="51" priority="10" operator="lessThan">
      <formula>0</formula>
    </cfRule>
  </conditionalFormatting>
  <conditionalFormatting sqref="L41">
    <cfRule type="cellIs" dxfId="50" priority="9" operator="lessThan">
      <formula>0</formula>
    </cfRule>
  </conditionalFormatting>
  <conditionalFormatting sqref="L43">
    <cfRule type="cellIs" dxfId="49" priority="8" operator="lessThan">
      <formula>0</formula>
    </cfRule>
  </conditionalFormatting>
  <conditionalFormatting sqref="L43">
    <cfRule type="cellIs" dxfId="48" priority="7" operator="lessThan">
      <formula>0</formula>
    </cfRule>
  </conditionalFormatting>
  <conditionalFormatting sqref="L45">
    <cfRule type="cellIs" dxfId="47" priority="6" operator="lessThan">
      <formula>0</formula>
    </cfRule>
  </conditionalFormatting>
  <conditionalFormatting sqref="L45">
    <cfRule type="cellIs" dxfId="46" priority="5" operator="lessThan">
      <formula>0</formula>
    </cfRule>
  </conditionalFormatting>
  <conditionalFormatting sqref="K13">
    <cfRule type="containsText" dxfId="45" priority="1" operator="containsText" text="overspending">
      <formula>NOT(ISERROR(SEARCH("overspending",K13)))</formula>
    </cfRule>
    <cfRule type="expression" priority="2">
      <formula>"&lt;0"</formula>
    </cfRule>
    <cfRule type="expression" dxfId="44" priority="3">
      <formula>"J6-sum(j9:j104)&lt;0"</formula>
    </cfRule>
    <cfRule type="cellIs" dxfId="43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47</v>
      </c>
      <c r="C1" s="156"/>
      <c r="D1" s="54"/>
      <c r="I1" s="157" t="str">
        <f>"Money for "&amp;B1</f>
        <v>Money for December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November!D20</f>
        <v>0</v>
      </c>
      <c r="L3" s="107" t="s">
        <v>68</v>
      </c>
      <c r="M3" s="120">
        <f>November!D20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86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December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4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3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42" priority="36" operator="lessThan">
      <formula>0</formula>
    </cfRule>
  </conditionalFormatting>
  <conditionalFormatting sqref="L15:L16 L18 L20 L22 L24 L26 L28 L30 L32 L34 L36 L38 L40 L42 L44 L46">
    <cfRule type="cellIs" dxfId="41" priority="35" operator="lessThan">
      <formula>0</formula>
    </cfRule>
  </conditionalFormatting>
  <conditionalFormatting sqref="L17">
    <cfRule type="cellIs" dxfId="40" priority="34" operator="lessThan">
      <formula>0</formula>
    </cfRule>
  </conditionalFormatting>
  <conditionalFormatting sqref="L17">
    <cfRule type="cellIs" dxfId="39" priority="33" operator="lessThan">
      <formula>0</formula>
    </cfRule>
  </conditionalFormatting>
  <conditionalFormatting sqref="L19">
    <cfRule type="cellIs" dxfId="38" priority="32" operator="lessThan">
      <formula>0</formula>
    </cfRule>
  </conditionalFormatting>
  <conditionalFormatting sqref="L19">
    <cfRule type="cellIs" dxfId="37" priority="31" operator="lessThan">
      <formula>0</formula>
    </cfRule>
  </conditionalFormatting>
  <conditionalFormatting sqref="L21">
    <cfRule type="cellIs" dxfId="36" priority="30" operator="lessThan">
      <formula>0</formula>
    </cfRule>
  </conditionalFormatting>
  <conditionalFormatting sqref="L21">
    <cfRule type="cellIs" dxfId="35" priority="29" operator="lessThan">
      <formula>0</formula>
    </cfRule>
  </conditionalFormatting>
  <conditionalFormatting sqref="L23">
    <cfRule type="cellIs" dxfId="34" priority="28" operator="lessThan">
      <formula>0</formula>
    </cfRule>
  </conditionalFormatting>
  <conditionalFormatting sqref="L23">
    <cfRule type="cellIs" dxfId="33" priority="27" operator="lessThan">
      <formula>0</formula>
    </cfRule>
  </conditionalFormatting>
  <conditionalFormatting sqref="L25">
    <cfRule type="cellIs" dxfId="32" priority="26" operator="lessThan">
      <formula>0</formula>
    </cfRule>
  </conditionalFormatting>
  <conditionalFormatting sqref="L25">
    <cfRule type="cellIs" dxfId="31" priority="25" operator="lessThan">
      <formula>0</formula>
    </cfRule>
  </conditionalFormatting>
  <conditionalFormatting sqref="L27">
    <cfRule type="cellIs" dxfId="30" priority="24" operator="lessThan">
      <formula>0</formula>
    </cfRule>
  </conditionalFormatting>
  <conditionalFormatting sqref="L27">
    <cfRule type="cellIs" dxfId="29" priority="23" operator="lessThan">
      <formula>0</formula>
    </cfRule>
  </conditionalFormatting>
  <conditionalFormatting sqref="L29">
    <cfRule type="cellIs" dxfId="28" priority="22" operator="lessThan">
      <formula>0</formula>
    </cfRule>
  </conditionalFormatting>
  <conditionalFormatting sqref="L29">
    <cfRule type="cellIs" dxfId="27" priority="21" operator="lessThan">
      <formula>0</formula>
    </cfRule>
  </conditionalFormatting>
  <conditionalFormatting sqref="L31">
    <cfRule type="cellIs" dxfId="26" priority="20" operator="lessThan">
      <formula>0</formula>
    </cfRule>
  </conditionalFormatting>
  <conditionalFormatting sqref="L31">
    <cfRule type="cellIs" dxfId="25" priority="19" operator="lessThan">
      <formula>0</formula>
    </cfRule>
  </conditionalFormatting>
  <conditionalFormatting sqref="L33">
    <cfRule type="cellIs" dxfId="24" priority="18" operator="lessThan">
      <formula>0</formula>
    </cfRule>
  </conditionalFormatting>
  <conditionalFormatting sqref="L33">
    <cfRule type="cellIs" dxfId="23" priority="17" operator="lessThan">
      <formula>0</formula>
    </cfRule>
  </conditionalFormatting>
  <conditionalFormatting sqref="L35">
    <cfRule type="cellIs" dxfId="22" priority="16" operator="lessThan">
      <formula>0</formula>
    </cfRule>
  </conditionalFormatting>
  <conditionalFormatting sqref="L35">
    <cfRule type="cellIs" dxfId="21" priority="15" operator="lessThan">
      <formula>0</formula>
    </cfRule>
  </conditionalFormatting>
  <conditionalFormatting sqref="L37">
    <cfRule type="cellIs" dxfId="20" priority="14" operator="lessThan">
      <formula>0</formula>
    </cfRule>
  </conditionalFormatting>
  <conditionalFormatting sqref="L37">
    <cfRule type="cellIs" dxfId="19" priority="13" operator="lessThan">
      <formula>0</formula>
    </cfRule>
  </conditionalFormatting>
  <conditionalFormatting sqref="L39">
    <cfRule type="cellIs" dxfId="18" priority="12" operator="lessThan">
      <formula>0</formula>
    </cfRule>
  </conditionalFormatting>
  <conditionalFormatting sqref="L39">
    <cfRule type="cellIs" dxfId="17" priority="11" operator="lessThan">
      <formula>0</formula>
    </cfRule>
  </conditionalFormatting>
  <conditionalFormatting sqref="L41">
    <cfRule type="cellIs" dxfId="16" priority="10" operator="lessThan">
      <formula>0</formula>
    </cfRule>
  </conditionalFormatting>
  <conditionalFormatting sqref="L41">
    <cfRule type="cellIs" dxfId="15" priority="9" operator="lessThan">
      <formula>0</formula>
    </cfRule>
  </conditionalFormatting>
  <conditionalFormatting sqref="L43">
    <cfRule type="cellIs" dxfId="14" priority="8" operator="lessThan">
      <formula>0</formula>
    </cfRule>
  </conditionalFormatting>
  <conditionalFormatting sqref="L43">
    <cfRule type="cellIs" dxfId="13" priority="7" operator="lessThan">
      <formula>0</formula>
    </cfRule>
  </conditionalFormatting>
  <conditionalFormatting sqref="L45">
    <cfRule type="cellIs" dxfId="12" priority="6" operator="lessThan">
      <formula>0</formula>
    </cfRule>
  </conditionalFormatting>
  <conditionalFormatting sqref="L45">
    <cfRule type="cellIs" dxfId="11" priority="5" operator="lessThan">
      <formula>0</formula>
    </cfRule>
  </conditionalFormatting>
  <conditionalFormatting sqref="K13">
    <cfRule type="containsText" dxfId="10" priority="1" operator="containsText" text="overspending">
      <formula>NOT(ISERROR(SEARCH("overspending",K13)))</formula>
    </cfRule>
    <cfRule type="expression" priority="2">
      <formula>"&lt;0"</formula>
    </cfRule>
    <cfRule type="expression" dxfId="9" priority="3">
      <formula>"J6-sum(j9:j104)&lt;0"</formula>
    </cfRule>
    <cfRule type="cellIs" dxfId="8" priority="4" operator="lessThan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showZeros="0" zoomScaleNormal="100" workbookViewId="0">
      <selection activeCell="B5" sqref="B5"/>
    </sheetView>
  </sheetViews>
  <sheetFormatPr defaultRowHeight="12.75" x14ac:dyDescent="0.2"/>
  <cols>
    <col min="1" max="1" width="8.140625" style="37" customWidth="1"/>
    <col min="2" max="2" width="25.7109375" style="35" customWidth="1"/>
    <col min="3" max="3" width="12.42578125" style="131" customWidth="1"/>
    <col min="4" max="4" width="2" style="109" customWidth="1"/>
    <col min="5" max="5" width="8.140625" style="36" customWidth="1"/>
    <col min="6" max="6" width="25.7109375" style="35" customWidth="1"/>
    <col min="7" max="7" width="12.42578125" style="76" customWidth="1"/>
    <col min="8" max="16384" width="9.140625" style="34"/>
  </cols>
  <sheetData>
    <row r="1" spans="1:8" s="41" customFormat="1" ht="24" customHeight="1" x14ac:dyDescent="0.3">
      <c r="A1" s="42"/>
      <c r="B1" s="85" t="s">
        <v>3</v>
      </c>
      <c r="C1" s="159" t="s">
        <v>55</v>
      </c>
      <c r="D1" s="160"/>
      <c r="E1" s="160"/>
      <c r="F1" s="85" t="s">
        <v>2</v>
      </c>
      <c r="G1" s="74"/>
    </row>
    <row r="2" spans="1:8" s="41" customFormat="1" ht="24" customHeight="1" x14ac:dyDescent="0.3">
      <c r="A2" s="42"/>
      <c r="B2" s="85"/>
      <c r="C2" s="132"/>
      <c r="D2" s="93"/>
      <c r="E2" s="93"/>
      <c r="F2" s="85"/>
      <c r="G2" s="74"/>
    </row>
    <row r="3" spans="1:8" ht="15" x14ac:dyDescent="0.25">
      <c r="A3" s="40"/>
      <c r="B3" s="134" t="s">
        <v>4</v>
      </c>
      <c r="C3" s="133">
        <f>SUM(C5:C28)</f>
        <v>0</v>
      </c>
      <c r="D3" s="135"/>
      <c r="E3" s="136"/>
      <c r="F3" s="134" t="s">
        <v>4</v>
      </c>
      <c r="G3" s="133">
        <f>SUM(G5:G28)</f>
        <v>0</v>
      </c>
      <c r="H3" s="38"/>
    </row>
    <row r="4" spans="1:8" s="39" customFormat="1" ht="16.5" thickBot="1" x14ac:dyDescent="0.3">
      <c r="A4" s="65" t="s">
        <v>0</v>
      </c>
      <c r="B4" s="66" t="s">
        <v>5</v>
      </c>
      <c r="C4" s="73" t="s">
        <v>6</v>
      </c>
      <c r="D4" s="110"/>
      <c r="E4" s="65" t="s">
        <v>0</v>
      </c>
      <c r="F4" s="66" t="s">
        <v>5</v>
      </c>
      <c r="G4" s="73" t="s">
        <v>6</v>
      </c>
    </row>
    <row r="5" spans="1:8" s="38" customFormat="1" x14ac:dyDescent="0.2">
      <c r="A5" s="67"/>
      <c r="B5" s="71"/>
      <c r="C5" s="130"/>
      <c r="D5" s="108"/>
      <c r="E5" s="68"/>
      <c r="F5" s="72"/>
      <c r="G5" s="7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2"/>
  <sheetViews>
    <sheetView showGridLines="0" showZeros="0" workbookViewId="0">
      <selection activeCell="D6" sqref="D6"/>
    </sheetView>
  </sheetViews>
  <sheetFormatPr defaultRowHeight="12.75" x14ac:dyDescent="0.2"/>
  <cols>
    <col min="1" max="1" width="4.7109375" style="3" customWidth="1"/>
    <col min="2" max="2" width="13.28515625" style="3" customWidth="1"/>
    <col min="3" max="3" width="15.42578125" style="3" customWidth="1"/>
    <col min="4" max="4" width="14" style="3" customWidth="1"/>
    <col min="5" max="5" width="13" style="3" customWidth="1"/>
    <col min="6" max="6" width="13.7109375" style="3" customWidth="1"/>
    <col min="7" max="7" width="13" style="3" customWidth="1"/>
    <col min="8" max="8" width="13.5703125" style="3" customWidth="1"/>
    <col min="9" max="9" width="15.42578125" style="3" customWidth="1"/>
    <col min="10" max="10" width="6.140625" style="3" customWidth="1"/>
    <col min="11" max="11" width="9.140625" style="4"/>
    <col min="12" max="12" width="15.28515625" style="4" customWidth="1"/>
    <col min="13" max="16384" width="9.140625" style="4"/>
  </cols>
  <sheetData>
    <row r="1" spans="1:10" ht="24" customHeight="1" x14ac:dyDescent="0.35">
      <c r="A1" s="163" t="s">
        <v>8</v>
      </c>
      <c r="B1" s="163"/>
      <c r="C1" s="163"/>
      <c r="D1" s="5"/>
      <c r="E1" s="5"/>
      <c r="F1" s="5"/>
      <c r="G1" s="5"/>
      <c r="H1" s="5"/>
      <c r="I1" s="5"/>
    </row>
    <row r="2" spans="1:10" ht="12.7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10" ht="3" customHeight="1" x14ac:dyDescent="0.2">
      <c r="A3" s="7"/>
      <c r="B3" s="7"/>
      <c r="C3" s="7"/>
      <c r="D3" s="7"/>
      <c r="E3" s="7"/>
      <c r="F3" s="7"/>
      <c r="G3" s="7"/>
      <c r="H3" s="7"/>
      <c r="I3" s="7"/>
    </row>
    <row r="4" spans="1:10" ht="6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0" ht="14.25" customHeight="1" x14ac:dyDescent="0.2">
      <c r="A5" s="6"/>
      <c r="B5" s="161" t="s">
        <v>9</v>
      </c>
      <c r="C5" s="161"/>
      <c r="D5" s="161"/>
      <c r="E5" s="5"/>
      <c r="F5" s="161" t="s">
        <v>10</v>
      </c>
      <c r="G5" s="161"/>
      <c r="H5" s="161"/>
      <c r="I5" s="5"/>
      <c r="J5" s="9"/>
    </row>
    <row r="6" spans="1:10" x14ac:dyDescent="0.2">
      <c r="A6" s="2"/>
      <c r="B6" s="164" t="s">
        <v>11</v>
      </c>
      <c r="C6" s="165"/>
      <c r="D6" s="10"/>
      <c r="E6" s="5"/>
      <c r="F6" s="164" t="s">
        <v>12</v>
      </c>
      <c r="G6" s="165"/>
      <c r="H6" s="11" t="str">
        <f>IF(Values_Entered_17,-PMT(Interest_Rate_17/Num_Pmt_Per_Year,Loan_Years_17*Num_Pmt_Per_Year,Loan_Amount_17),"")</f>
        <v/>
      </c>
      <c r="I6" s="5"/>
      <c r="J6" s="9"/>
    </row>
    <row r="7" spans="1:10" x14ac:dyDescent="0.2">
      <c r="A7" s="2"/>
      <c r="B7" s="166" t="s">
        <v>13</v>
      </c>
      <c r="C7" s="167"/>
      <c r="D7" s="12"/>
      <c r="E7" s="5"/>
      <c r="F7" s="166" t="s">
        <v>14</v>
      </c>
      <c r="G7" s="167"/>
      <c r="H7" s="13" t="str">
        <f>IF(Values_Entered_17,Loan_Years_17*Num_Pmt_Per_Year,"")</f>
        <v/>
      </c>
      <c r="I7" s="14"/>
      <c r="J7" s="9"/>
    </row>
    <row r="8" spans="1:10" x14ac:dyDescent="0.2">
      <c r="A8" s="2"/>
      <c r="B8" s="166" t="s">
        <v>15</v>
      </c>
      <c r="C8" s="167"/>
      <c r="D8" s="15"/>
      <c r="E8" s="5"/>
      <c r="F8" s="166" t="s">
        <v>16</v>
      </c>
      <c r="G8" s="167"/>
      <c r="H8" s="13" t="str">
        <f>IF(Values_Entered_17,Number_of_Payments_17,"")</f>
        <v/>
      </c>
      <c r="I8" s="14"/>
      <c r="J8" s="9"/>
    </row>
    <row r="9" spans="1:10" x14ac:dyDescent="0.2">
      <c r="A9" s="2"/>
      <c r="B9" s="166" t="s">
        <v>17</v>
      </c>
      <c r="C9" s="167"/>
      <c r="D9" s="15"/>
      <c r="E9" s="5"/>
      <c r="F9" s="166" t="s">
        <v>18</v>
      </c>
      <c r="G9" s="167"/>
      <c r="H9" s="11" t="str">
        <f>IF(Values_Entered_17,SUMIF(Beg_Bal,"&gt;0",Extra_Pay),"")</f>
        <v/>
      </c>
      <c r="I9" s="14"/>
      <c r="J9" s="9"/>
    </row>
    <row r="10" spans="1:10" x14ac:dyDescent="0.2">
      <c r="A10" s="2"/>
      <c r="B10" s="166" t="s">
        <v>19</v>
      </c>
      <c r="C10" s="167"/>
      <c r="D10" s="16"/>
      <c r="E10" s="5"/>
      <c r="F10" s="168" t="s">
        <v>20</v>
      </c>
      <c r="G10" s="169"/>
      <c r="H10" s="11" t="str">
        <f>IF(Values_Entered_17,SUMIF(Beg_Bal,"&gt;0",Int),"")</f>
        <v/>
      </c>
      <c r="I10" s="14"/>
      <c r="J10" s="9"/>
    </row>
    <row r="11" spans="1:10" x14ac:dyDescent="0.2">
      <c r="A11" s="2"/>
      <c r="B11" s="168" t="s">
        <v>21</v>
      </c>
      <c r="C11" s="169"/>
      <c r="D11" s="17"/>
      <c r="E11" s="5"/>
      <c r="F11" s="6"/>
      <c r="G11" s="6"/>
      <c r="H11" s="6"/>
      <c r="I11" s="14"/>
      <c r="J11" s="9"/>
    </row>
    <row r="12" spans="1:10" x14ac:dyDescent="0.2">
      <c r="A12" s="6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6"/>
      <c r="B13" s="18" t="s">
        <v>22</v>
      </c>
      <c r="C13" s="162"/>
      <c r="D13" s="162"/>
      <c r="E13" s="1"/>
      <c r="F13" s="6"/>
      <c r="G13" s="6"/>
      <c r="H13" s="6"/>
      <c r="I13" s="6"/>
      <c r="J13" s="9"/>
    </row>
    <row r="14" spans="1:10" x14ac:dyDescent="0.2">
      <c r="A14" s="6"/>
      <c r="B14" s="6"/>
      <c r="C14" s="6"/>
      <c r="D14" s="6"/>
      <c r="E14" s="6"/>
      <c r="F14" s="6"/>
      <c r="G14" s="6"/>
      <c r="H14" s="6"/>
      <c r="I14" s="6"/>
      <c r="J14" s="9"/>
    </row>
    <row r="15" spans="1:10" ht="3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9"/>
    </row>
    <row r="16" spans="1:10" s="23" customFormat="1" ht="31.5" customHeight="1" x14ac:dyDescent="0.2">
      <c r="A16" s="19" t="s">
        <v>23</v>
      </c>
      <c r="B16" s="20" t="s">
        <v>24</v>
      </c>
      <c r="C16" s="20" t="s">
        <v>25</v>
      </c>
      <c r="D16" s="20" t="s">
        <v>12</v>
      </c>
      <c r="E16" s="20" t="s">
        <v>26</v>
      </c>
      <c r="F16" s="20" t="s">
        <v>27</v>
      </c>
      <c r="G16" s="20" t="s">
        <v>28</v>
      </c>
      <c r="H16" s="20" t="s">
        <v>29</v>
      </c>
      <c r="I16" s="21" t="s">
        <v>30</v>
      </c>
      <c r="J16" s="22"/>
    </row>
    <row r="17" spans="1:11" s="23" customFormat="1" ht="3" customHeight="1" x14ac:dyDescent="0.2">
      <c r="A17" s="7"/>
      <c r="B17" s="24"/>
      <c r="C17" s="24"/>
      <c r="D17" s="24"/>
      <c r="E17" s="24"/>
      <c r="F17" s="24"/>
      <c r="G17" s="24"/>
      <c r="H17" s="24"/>
      <c r="I17" s="25"/>
      <c r="J17" s="22"/>
    </row>
    <row r="18" spans="1:11" s="23" customFormat="1" x14ac:dyDescent="0.2">
      <c r="A18" s="26" t="str">
        <f>IF(Values_Entered_17,1,"")</f>
        <v/>
      </c>
      <c r="B18" s="27" t="str">
        <f t="shared" ref="B18:B81" si="0">IF(Pay_Num&lt;&gt;"",DATE(YEAR(Loan_Start_17),MONTH(Loan_Start_17)+(Pay_Num)*12/Num_Pmt_Per_Year,DAY(Loan_Start_17)),"")</f>
        <v/>
      </c>
      <c r="C18" s="28" t="str">
        <f>IF(Values_Entered_17,Loan_Amount_17,"")</f>
        <v/>
      </c>
      <c r="D18" s="28" t="str">
        <f t="shared" ref="D18:D81" si="1">IF(Pay_Num&lt;&gt;"",Scheduled_Monthly_Payment,"")</f>
        <v/>
      </c>
      <c r="E18" s="29" t="e">
        <f t="shared" ref="E18:E81" si="2">IF(AND(Pay_Num&lt;&gt;"",Sched_Pay+Scheduled_Extra_Payments&lt;Beg_Bal),Scheduled_Extra_Payments,IF(AND(Pay_Num&lt;&gt;"",Beg_Bal-Sched_Pay&gt;0),Beg_Bal-Sched_Pay,IF(Pay_Num&lt;&gt;"",0,"")))</f>
        <v>#VALUE!</v>
      </c>
      <c r="F18" s="28" t="e">
        <f t="shared" ref="F18:F81" si="3">IF(AND(Pay_Num&lt;&gt;"",Sched_Pay+Extra_Pay&lt;Beg_Bal),Sched_Pay+Extra_Pay,IF(Pay_Num&lt;&gt;"",Beg_Bal,""))</f>
        <v>#VALUE!</v>
      </c>
      <c r="G18" s="28" t="str">
        <f t="shared" ref="G18:G81" si="4">IF(Pay_Num&lt;&gt;"",Total_Pay-Int,"")</f>
        <v/>
      </c>
      <c r="H18" s="28" t="str">
        <f>IF(Pay_Num&lt;&gt;"",Beg_Bal*(Interest_Rate_17/Num_Pmt_Per_Year),"")</f>
        <v/>
      </c>
      <c r="I18" s="28" t="e">
        <f t="shared" ref="I18:I81" si="5">IF(AND(Pay_Num&lt;&gt;"",Sched_Pay+Extra_Pay&lt;Beg_Bal),Beg_Bal-Princ,IF(Pay_Num&lt;&gt;"",0,""))</f>
        <v>#VALUE!</v>
      </c>
    </row>
    <row r="19" spans="1:11" s="23" customFormat="1" ht="12.75" customHeight="1" x14ac:dyDescent="0.2">
      <c r="A19" s="26" t="str">
        <f t="shared" ref="A19:A82" si="6">IF(Values_Entered_17,A18+1,"")</f>
        <v/>
      </c>
      <c r="B19" s="27" t="str">
        <f t="shared" si="0"/>
        <v/>
      </c>
      <c r="C19" s="30" t="str">
        <f t="shared" ref="C19:C82" si="7">IF(Pay_Num&lt;&gt;"",I18,"")</f>
        <v/>
      </c>
      <c r="D19" s="30" t="str">
        <f t="shared" si="1"/>
        <v/>
      </c>
      <c r="E19" s="31" t="e">
        <f t="shared" si="2"/>
        <v>#VALUE!</v>
      </c>
      <c r="F19" s="30" t="e">
        <f t="shared" si="3"/>
        <v>#VALUE!</v>
      </c>
      <c r="G19" s="30" t="str">
        <f t="shared" si="4"/>
        <v/>
      </c>
      <c r="H19" s="30" t="str">
        <f t="shared" ref="H19:H82" si="8">IF(Pay_Num&lt;&gt;"",Beg_Bal*Interest_Rate_17/Num_Pmt_Per_Year,"")</f>
        <v/>
      </c>
      <c r="I19" s="30" t="e">
        <f t="shared" si="5"/>
        <v>#VALUE!</v>
      </c>
    </row>
    <row r="20" spans="1:11" s="23" customFormat="1" ht="12.75" customHeight="1" x14ac:dyDescent="0.2">
      <c r="A20" s="26" t="str">
        <f t="shared" si="6"/>
        <v/>
      </c>
      <c r="B20" s="27" t="str">
        <f t="shared" si="0"/>
        <v/>
      </c>
      <c r="C20" s="30" t="str">
        <f t="shared" si="7"/>
        <v/>
      </c>
      <c r="D20" s="30" t="str">
        <f t="shared" si="1"/>
        <v/>
      </c>
      <c r="E20" s="31" t="e">
        <f t="shared" si="2"/>
        <v>#VALUE!</v>
      </c>
      <c r="F20" s="30" t="e">
        <f t="shared" si="3"/>
        <v>#VALUE!</v>
      </c>
      <c r="G20" s="30" t="str">
        <f t="shared" si="4"/>
        <v/>
      </c>
      <c r="H20" s="30" t="str">
        <f t="shared" si="8"/>
        <v/>
      </c>
      <c r="I20" s="30" t="e">
        <f t="shared" si="5"/>
        <v>#VALUE!</v>
      </c>
    </row>
    <row r="21" spans="1:11" s="23" customFormat="1" x14ac:dyDescent="0.2">
      <c r="A21" s="26" t="str">
        <f t="shared" si="6"/>
        <v/>
      </c>
      <c r="B21" s="27" t="str">
        <f t="shared" si="0"/>
        <v/>
      </c>
      <c r="C21" s="30" t="str">
        <f t="shared" si="7"/>
        <v/>
      </c>
      <c r="D21" s="30" t="str">
        <f t="shared" si="1"/>
        <v/>
      </c>
      <c r="E21" s="31" t="e">
        <f t="shared" si="2"/>
        <v>#VALUE!</v>
      </c>
      <c r="F21" s="30" t="e">
        <f t="shared" si="3"/>
        <v>#VALUE!</v>
      </c>
      <c r="G21" s="30" t="str">
        <f t="shared" si="4"/>
        <v/>
      </c>
      <c r="H21" s="30" t="str">
        <f t="shared" si="8"/>
        <v/>
      </c>
      <c r="I21" s="30" t="e">
        <f t="shared" si="5"/>
        <v>#VALUE!</v>
      </c>
    </row>
    <row r="22" spans="1:11" s="23" customFormat="1" x14ac:dyDescent="0.2">
      <c r="A22" s="26" t="str">
        <f t="shared" si="6"/>
        <v/>
      </c>
      <c r="B22" s="27" t="str">
        <f t="shared" si="0"/>
        <v/>
      </c>
      <c r="C22" s="30" t="str">
        <f t="shared" si="7"/>
        <v/>
      </c>
      <c r="D22" s="30" t="str">
        <f t="shared" si="1"/>
        <v/>
      </c>
      <c r="E22" s="31" t="e">
        <f t="shared" si="2"/>
        <v>#VALUE!</v>
      </c>
      <c r="F22" s="30" t="e">
        <f t="shared" si="3"/>
        <v>#VALUE!</v>
      </c>
      <c r="G22" s="30" t="str">
        <f t="shared" si="4"/>
        <v/>
      </c>
      <c r="H22" s="30" t="str">
        <f t="shared" si="8"/>
        <v/>
      </c>
      <c r="I22" s="30" t="e">
        <f t="shared" si="5"/>
        <v>#VALUE!</v>
      </c>
    </row>
    <row r="23" spans="1:11" x14ac:dyDescent="0.2">
      <c r="A23" s="26" t="str">
        <f t="shared" si="6"/>
        <v/>
      </c>
      <c r="B23" s="27" t="str">
        <f t="shared" si="0"/>
        <v/>
      </c>
      <c r="C23" s="30" t="str">
        <f t="shared" si="7"/>
        <v/>
      </c>
      <c r="D23" s="30" t="str">
        <f t="shared" si="1"/>
        <v/>
      </c>
      <c r="E23" s="31" t="e">
        <f t="shared" si="2"/>
        <v>#VALUE!</v>
      </c>
      <c r="F23" s="30" t="e">
        <f t="shared" si="3"/>
        <v>#VALUE!</v>
      </c>
      <c r="G23" s="30" t="str">
        <f t="shared" si="4"/>
        <v/>
      </c>
      <c r="H23" s="30" t="str">
        <f t="shared" si="8"/>
        <v/>
      </c>
      <c r="I23" s="30" t="e">
        <f t="shared" si="5"/>
        <v>#VALUE!</v>
      </c>
      <c r="J23" s="23"/>
      <c r="K23" s="23"/>
    </row>
    <row r="24" spans="1:11" x14ac:dyDescent="0.2">
      <c r="A24" s="26" t="str">
        <f t="shared" si="6"/>
        <v/>
      </c>
      <c r="B24" s="27" t="str">
        <f t="shared" si="0"/>
        <v/>
      </c>
      <c r="C24" s="30" t="str">
        <f t="shared" si="7"/>
        <v/>
      </c>
      <c r="D24" s="30" t="str">
        <f t="shared" si="1"/>
        <v/>
      </c>
      <c r="E24" s="31" t="e">
        <f t="shared" si="2"/>
        <v>#VALUE!</v>
      </c>
      <c r="F24" s="30" t="e">
        <f t="shared" si="3"/>
        <v>#VALUE!</v>
      </c>
      <c r="G24" s="30" t="str">
        <f t="shared" si="4"/>
        <v/>
      </c>
      <c r="H24" s="30" t="str">
        <f t="shared" si="8"/>
        <v/>
      </c>
      <c r="I24" s="30" t="e">
        <f t="shared" si="5"/>
        <v>#VALUE!</v>
      </c>
      <c r="J24" s="23"/>
      <c r="K24" s="23"/>
    </row>
    <row r="25" spans="1:11" x14ac:dyDescent="0.2">
      <c r="A25" s="26" t="str">
        <f t="shared" si="6"/>
        <v/>
      </c>
      <c r="B25" s="27" t="str">
        <f t="shared" si="0"/>
        <v/>
      </c>
      <c r="C25" s="30" t="str">
        <f t="shared" si="7"/>
        <v/>
      </c>
      <c r="D25" s="30" t="str">
        <f t="shared" si="1"/>
        <v/>
      </c>
      <c r="E25" s="31" t="e">
        <f t="shared" si="2"/>
        <v>#VALUE!</v>
      </c>
      <c r="F25" s="30" t="e">
        <f t="shared" si="3"/>
        <v>#VALUE!</v>
      </c>
      <c r="G25" s="30" t="str">
        <f t="shared" si="4"/>
        <v/>
      </c>
      <c r="H25" s="30" t="str">
        <f t="shared" si="8"/>
        <v/>
      </c>
      <c r="I25" s="30" t="e">
        <f t="shared" si="5"/>
        <v>#VALUE!</v>
      </c>
      <c r="J25" s="23"/>
      <c r="K25" s="23"/>
    </row>
    <row r="26" spans="1:11" x14ac:dyDescent="0.2">
      <c r="A26" s="26" t="str">
        <f t="shared" si="6"/>
        <v/>
      </c>
      <c r="B26" s="27" t="str">
        <f t="shared" si="0"/>
        <v/>
      </c>
      <c r="C26" s="30" t="str">
        <f t="shared" si="7"/>
        <v/>
      </c>
      <c r="D26" s="30" t="str">
        <f t="shared" si="1"/>
        <v/>
      </c>
      <c r="E26" s="31" t="e">
        <f t="shared" si="2"/>
        <v>#VALUE!</v>
      </c>
      <c r="F26" s="30" t="e">
        <f t="shared" si="3"/>
        <v>#VALUE!</v>
      </c>
      <c r="G26" s="30" t="str">
        <f t="shared" si="4"/>
        <v/>
      </c>
      <c r="H26" s="30" t="str">
        <f t="shared" si="8"/>
        <v/>
      </c>
      <c r="I26" s="30" t="e">
        <f t="shared" si="5"/>
        <v>#VALUE!</v>
      </c>
      <c r="J26" s="23"/>
      <c r="K26" s="23"/>
    </row>
    <row r="27" spans="1:11" x14ac:dyDescent="0.2">
      <c r="A27" s="26" t="str">
        <f t="shared" si="6"/>
        <v/>
      </c>
      <c r="B27" s="27" t="str">
        <f t="shared" si="0"/>
        <v/>
      </c>
      <c r="C27" s="30" t="str">
        <f t="shared" si="7"/>
        <v/>
      </c>
      <c r="D27" s="30" t="str">
        <f t="shared" si="1"/>
        <v/>
      </c>
      <c r="E27" s="31" t="e">
        <f t="shared" si="2"/>
        <v>#VALUE!</v>
      </c>
      <c r="F27" s="30" t="e">
        <f t="shared" si="3"/>
        <v>#VALUE!</v>
      </c>
      <c r="G27" s="30" t="str">
        <f t="shared" si="4"/>
        <v/>
      </c>
      <c r="H27" s="30" t="str">
        <f t="shared" si="8"/>
        <v/>
      </c>
      <c r="I27" s="30" t="e">
        <f t="shared" si="5"/>
        <v>#VALUE!</v>
      </c>
      <c r="J27" s="23"/>
      <c r="K27" s="23"/>
    </row>
    <row r="28" spans="1:11" x14ac:dyDescent="0.2">
      <c r="A28" s="26" t="str">
        <f t="shared" si="6"/>
        <v/>
      </c>
      <c r="B28" s="27" t="str">
        <f t="shared" si="0"/>
        <v/>
      </c>
      <c r="C28" s="30" t="str">
        <f t="shared" si="7"/>
        <v/>
      </c>
      <c r="D28" s="30" t="str">
        <f t="shared" si="1"/>
        <v/>
      </c>
      <c r="E28" s="31" t="e">
        <f t="shared" si="2"/>
        <v>#VALUE!</v>
      </c>
      <c r="F28" s="30" t="e">
        <f t="shared" si="3"/>
        <v>#VALUE!</v>
      </c>
      <c r="G28" s="30" t="str">
        <f t="shared" si="4"/>
        <v/>
      </c>
      <c r="H28" s="30" t="str">
        <f t="shared" si="8"/>
        <v/>
      </c>
      <c r="I28" s="30" t="e">
        <f t="shared" si="5"/>
        <v>#VALUE!</v>
      </c>
      <c r="J28" s="23"/>
      <c r="K28" s="23"/>
    </row>
    <row r="29" spans="1:11" x14ac:dyDescent="0.2">
      <c r="A29" s="26" t="str">
        <f t="shared" si="6"/>
        <v/>
      </c>
      <c r="B29" s="27" t="str">
        <f t="shared" si="0"/>
        <v/>
      </c>
      <c r="C29" s="30" t="str">
        <f t="shared" si="7"/>
        <v/>
      </c>
      <c r="D29" s="30" t="str">
        <f t="shared" si="1"/>
        <v/>
      </c>
      <c r="E29" s="31" t="e">
        <f t="shared" si="2"/>
        <v>#VALUE!</v>
      </c>
      <c r="F29" s="30" t="e">
        <f t="shared" si="3"/>
        <v>#VALUE!</v>
      </c>
      <c r="G29" s="30" t="str">
        <f t="shared" si="4"/>
        <v/>
      </c>
      <c r="H29" s="30" t="str">
        <f t="shared" si="8"/>
        <v/>
      </c>
      <c r="I29" s="30" t="e">
        <f t="shared" si="5"/>
        <v>#VALUE!</v>
      </c>
      <c r="J29" s="23"/>
      <c r="K29" s="23"/>
    </row>
    <row r="30" spans="1:11" x14ac:dyDescent="0.2">
      <c r="A30" s="26" t="str">
        <f t="shared" si="6"/>
        <v/>
      </c>
      <c r="B30" s="27" t="str">
        <f t="shared" si="0"/>
        <v/>
      </c>
      <c r="C30" s="30" t="str">
        <f t="shared" si="7"/>
        <v/>
      </c>
      <c r="D30" s="30" t="str">
        <f t="shared" si="1"/>
        <v/>
      </c>
      <c r="E30" s="31" t="e">
        <f t="shared" si="2"/>
        <v>#VALUE!</v>
      </c>
      <c r="F30" s="30" t="e">
        <f t="shared" si="3"/>
        <v>#VALUE!</v>
      </c>
      <c r="G30" s="30" t="str">
        <f t="shared" si="4"/>
        <v/>
      </c>
      <c r="H30" s="30" t="str">
        <f t="shared" si="8"/>
        <v/>
      </c>
      <c r="I30" s="30" t="e">
        <f t="shared" si="5"/>
        <v>#VALUE!</v>
      </c>
      <c r="J30" s="23"/>
      <c r="K30" s="23"/>
    </row>
    <row r="31" spans="1:11" x14ac:dyDescent="0.2">
      <c r="A31" s="26" t="str">
        <f t="shared" si="6"/>
        <v/>
      </c>
      <c r="B31" s="27" t="str">
        <f t="shared" si="0"/>
        <v/>
      </c>
      <c r="C31" s="30" t="str">
        <f t="shared" si="7"/>
        <v/>
      </c>
      <c r="D31" s="30" t="str">
        <f t="shared" si="1"/>
        <v/>
      </c>
      <c r="E31" s="31" t="e">
        <f t="shared" si="2"/>
        <v>#VALUE!</v>
      </c>
      <c r="F31" s="30" t="e">
        <f t="shared" si="3"/>
        <v>#VALUE!</v>
      </c>
      <c r="G31" s="30" t="str">
        <f t="shared" si="4"/>
        <v/>
      </c>
      <c r="H31" s="30" t="str">
        <f t="shared" si="8"/>
        <v/>
      </c>
      <c r="I31" s="30" t="e">
        <f t="shared" si="5"/>
        <v>#VALUE!</v>
      </c>
      <c r="J31" s="23"/>
      <c r="K31" s="23"/>
    </row>
    <row r="32" spans="1:11" x14ac:dyDescent="0.2">
      <c r="A32" s="26" t="str">
        <f t="shared" si="6"/>
        <v/>
      </c>
      <c r="B32" s="27" t="str">
        <f t="shared" si="0"/>
        <v/>
      </c>
      <c r="C32" s="30" t="str">
        <f t="shared" si="7"/>
        <v/>
      </c>
      <c r="D32" s="30" t="str">
        <f t="shared" si="1"/>
        <v/>
      </c>
      <c r="E32" s="31" t="e">
        <f t="shared" si="2"/>
        <v>#VALUE!</v>
      </c>
      <c r="F32" s="30" t="e">
        <f t="shared" si="3"/>
        <v>#VALUE!</v>
      </c>
      <c r="G32" s="30" t="str">
        <f t="shared" si="4"/>
        <v/>
      </c>
      <c r="H32" s="30" t="str">
        <f t="shared" si="8"/>
        <v/>
      </c>
      <c r="I32" s="30" t="e">
        <f t="shared" si="5"/>
        <v>#VALUE!</v>
      </c>
      <c r="J32" s="23"/>
      <c r="K32" s="23"/>
    </row>
    <row r="33" spans="1:11" x14ac:dyDescent="0.2">
      <c r="A33" s="26" t="str">
        <f t="shared" si="6"/>
        <v/>
      </c>
      <c r="B33" s="27" t="str">
        <f t="shared" si="0"/>
        <v/>
      </c>
      <c r="C33" s="30" t="str">
        <f t="shared" si="7"/>
        <v/>
      </c>
      <c r="D33" s="30" t="str">
        <f t="shared" si="1"/>
        <v/>
      </c>
      <c r="E33" s="31" t="e">
        <f t="shared" si="2"/>
        <v>#VALUE!</v>
      </c>
      <c r="F33" s="30" t="e">
        <f t="shared" si="3"/>
        <v>#VALUE!</v>
      </c>
      <c r="G33" s="30" t="str">
        <f t="shared" si="4"/>
        <v/>
      </c>
      <c r="H33" s="30" t="str">
        <f t="shared" si="8"/>
        <v/>
      </c>
      <c r="I33" s="30" t="e">
        <f t="shared" si="5"/>
        <v>#VALUE!</v>
      </c>
      <c r="J33" s="23"/>
      <c r="K33" s="23"/>
    </row>
    <row r="34" spans="1:11" x14ac:dyDescent="0.2">
      <c r="A34" s="26" t="str">
        <f t="shared" si="6"/>
        <v/>
      </c>
      <c r="B34" s="27" t="str">
        <f t="shared" si="0"/>
        <v/>
      </c>
      <c r="C34" s="30" t="str">
        <f t="shared" si="7"/>
        <v/>
      </c>
      <c r="D34" s="30" t="str">
        <f t="shared" si="1"/>
        <v/>
      </c>
      <c r="E34" s="31" t="e">
        <f t="shared" si="2"/>
        <v>#VALUE!</v>
      </c>
      <c r="F34" s="30" t="e">
        <f t="shared" si="3"/>
        <v>#VALUE!</v>
      </c>
      <c r="G34" s="30" t="str">
        <f t="shared" si="4"/>
        <v/>
      </c>
      <c r="H34" s="30" t="str">
        <f t="shared" si="8"/>
        <v/>
      </c>
      <c r="I34" s="30" t="e">
        <f t="shared" si="5"/>
        <v>#VALUE!</v>
      </c>
      <c r="J34" s="23"/>
      <c r="K34" s="23"/>
    </row>
    <row r="35" spans="1:11" x14ac:dyDescent="0.2">
      <c r="A35" s="26" t="str">
        <f t="shared" si="6"/>
        <v/>
      </c>
      <c r="B35" s="27" t="str">
        <f t="shared" si="0"/>
        <v/>
      </c>
      <c r="C35" s="30" t="str">
        <f t="shared" si="7"/>
        <v/>
      </c>
      <c r="D35" s="30" t="str">
        <f t="shared" si="1"/>
        <v/>
      </c>
      <c r="E35" s="31" t="e">
        <f t="shared" si="2"/>
        <v>#VALUE!</v>
      </c>
      <c r="F35" s="30" t="e">
        <f t="shared" si="3"/>
        <v>#VALUE!</v>
      </c>
      <c r="G35" s="30" t="str">
        <f t="shared" si="4"/>
        <v/>
      </c>
      <c r="H35" s="30" t="str">
        <f t="shared" si="8"/>
        <v/>
      </c>
      <c r="I35" s="30" t="e">
        <f t="shared" si="5"/>
        <v>#VALUE!</v>
      </c>
      <c r="J35" s="23"/>
      <c r="K35" s="23"/>
    </row>
    <row r="36" spans="1:11" x14ac:dyDescent="0.2">
      <c r="A36" s="26" t="str">
        <f t="shared" si="6"/>
        <v/>
      </c>
      <c r="B36" s="27" t="str">
        <f t="shared" si="0"/>
        <v/>
      </c>
      <c r="C36" s="30" t="str">
        <f t="shared" si="7"/>
        <v/>
      </c>
      <c r="D36" s="30" t="str">
        <f t="shared" si="1"/>
        <v/>
      </c>
      <c r="E36" s="31" t="e">
        <f t="shared" si="2"/>
        <v>#VALUE!</v>
      </c>
      <c r="F36" s="30" t="e">
        <f t="shared" si="3"/>
        <v>#VALUE!</v>
      </c>
      <c r="G36" s="30" t="str">
        <f t="shared" si="4"/>
        <v/>
      </c>
      <c r="H36" s="30" t="str">
        <f t="shared" si="8"/>
        <v/>
      </c>
      <c r="I36" s="30" t="e">
        <f t="shared" si="5"/>
        <v>#VALUE!</v>
      </c>
      <c r="J36" s="23"/>
      <c r="K36" s="23"/>
    </row>
    <row r="37" spans="1:11" x14ac:dyDescent="0.2">
      <c r="A37" s="26" t="str">
        <f t="shared" si="6"/>
        <v/>
      </c>
      <c r="B37" s="27" t="str">
        <f t="shared" si="0"/>
        <v/>
      </c>
      <c r="C37" s="30" t="str">
        <f t="shared" si="7"/>
        <v/>
      </c>
      <c r="D37" s="30" t="str">
        <f t="shared" si="1"/>
        <v/>
      </c>
      <c r="E37" s="31" t="e">
        <f t="shared" si="2"/>
        <v>#VALUE!</v>
      </c>
      <c r="F37" s="30" t="e">
        <f t="shared" si="3"/>
        <v>#VALUE!</v>
      </c>
      <c r="G37" s="30" t="str">
        <f t="shared" si="4"/>
        <v/>
      </c>
      <c r="H37" s="30" t="str">
        <f t="shared" si="8"/>
        <v/>
      </c>
      <c r="I37" s="30" t="e">
        <f t="shared" si="5"/>
        <v>#VALUE!</v>
      </c>
      <c r="J37" s="23"/>
      <c r="K37" s="23"/>
    </row>
    <row r="38" spans="1:11" x14ac:dyDescent="0.2">
      <c r="A38" s="26" t="str">
        <f t="shared" si="6"/>
        <v/>
      </c>
      <c r="B38" s="27" t="str">
        <f t="shared" si="0"/>
        <v/>
      </c>
      <c r="C38" s="30" t="str">
        <f t="shared" si="7"/>
        <v/>
      </c>
      <c r="D38" s="30" t="str">
        <f t="shared" si="1"/>
        <v/>
      </c>
      <c r="E38" s="31" t="e">
        <f t="shared" si="2"/>
        <v>#VALUE!</v>
      </c>
      <c r="F38" s="30" t="e">
        <f t="shared" si="3"/>
        <v>#VALUE!</v>
      </c>
      <c r="G38" s="30" t="str">
        <f t="shared" si="4"/>
        <v/>
      </c>
      <c r="H38" s="30" t="str">
        <f t="shared" si="8"/>
        <v/>
      </c>
      <c r="I38" s="30" t="e">
        <f t="shared" si="5"/>
        <v>#VALUE!</v>
      </c>
      <c r="J38" s="23"/>
      <c r="K38" s="23"/>
    </row>
    <row r="39" spans="1:11" x14ac:dyDescent="0.2">
      <c r="A39" s="26" t="str">
        <f t="shared" si="6"/>
        <v/>
      </c>
      <c r="B39" s="27" t="str">
        <f t="shared" si="0"/>
        <v/>
      </c>
      <c r="C39" s="30" t="str">
        <f t="shared" si="7"/>
        <v/>
      </c>
      <c r="D39" s="30" t="str">
        <f t="shared" si="1"/>
        <v/>
      </c>
      <c r="E39" s="31" t="e">
        <f t="shared" si="2"/>
        <v>#VALUE!</v>
      </c>
      <c r="F39" s="30" t="e">
        <f t="shared" si="3"/>
        <v>#VALUE!</v>
      </c>
      <c r="G39" s="30" t="str">
        <f t="shared" si="4"/>
        <v/>
      </c>
      <c r="H39" s="30" t="str">
        <f t="shared" si="8"/>
        <v/>
      </c>
      <c r="I39" s="30" t="e">
        <f t="shared" si="5"/>
        <v>#VALUE!</v>
      </c>
      <c r="J39" s="23"/>
      <c r="K39" s="23"/>
    </row>
    <row r="40" spans="1:11" x14ac:dyDescent="0.2">
      <c r="A40" s="26" t="str">
        <f t="shared" si="6"/>
        <v/>
      </c>
      <c r="B40" s="27" t="str">
        <f t="shared" si="0"/>
        <v/>
      </c>
      <c r="C40" s="30" t="str">
        <f t="shared" si="7"/>
        <v/>
      </c>
      <c r="D40" s="30" t="str">
        <f t="shared" si="1"/>
        <v/>
      </c>
      <c r="E40" s="31" t="e">
        <f t="shared" si="2"/>
        <v>#VALUE!</v>
      </c>
      <c r="F40" s="30" t="e">
        <f t="shared" si="3"/>
        <v>#VALUE!</v>
      </c>
      <c r="G40" s="30" t="str">
        <f t="shared" si="4"/>
        <v/>
      </c>
      <c r="H40" s="30" t="str">
        <f t="shared" si="8"/>
        <v/>
      </c>
      <c r="I40" s="30" t="e">
        <f t="shared" si="5"/>
        <v>#VALUE!</v>
      </c>
      <c r="J40" s="23"/>
      <c r="K40" s="23"/>
    </row>
    <row r="41" spans="1:11" x14ac:dyDescent="0.2">
      <c r="A41" s="26" t="str">
        <f t="shared" si="6"/>
        <v/>
      </c>
      <c r="B41" s="27" t="str">
        <f t="shared" si="0"/>
        <v/>
      </c>
      <c r="C41" s="30" t="str">
        <f t="shared" si="7"/>
        <v/>
      </c>
      <c r="D41" s="30" t="str">
        <f t="shared" si="1"/>
        <v/>
      </c>
      <c r="E41" s="31" t="e">
        <f t="shared" si="2"/>
        <v>#VALUE!</v>
      </c>
      <c r="F41" s="30" t="e">
        <f t="shared" si="3"/>
        <v>#VALUE!</v>
      </c>
      <c r="G41" s="30" t="str">
        <f t="shared" si="4"/>
        <v/>
      </c>
      <c r="H41" s="30" t="str">
        <f t="shared" si="8"/>
        <v/>
      </c>
      <c r="I41" s="30" t="e">
        <f t="shared" si="5"/>
        <v>#VALUE!</v>
      </c>
      <c r="J41" s="23"/>
      <c r="K41" s="23"/>
    </row>
    <row r="42" spans="1:11" x14ac:dyDescent="0.2">
      <c r="A42" s="26" t="str">
        <f t="shared" si="6"/>
        <v/>
      </c>
      <c r="B42" s="27" t="str">
        <f t="shared" si="0"/>
        <v/>
      </c>
      <c r="C42" s="30" t="str">
        <f t="shared" si="7"/>
        <v/>
      </c>
      <c r="D42" s="30" t="str">
        <f t="shared" si="1"/>
        <v/>
      </c>
      <c r="E42" s="31" t="e">
        <f t="shared" si="2"/>
        <v>#VALUE!</v>
      </c>
      <c r="F42" s="30" t="e">
        <f t="shared" si="3"/>
        <v>#VALUE!</v>
      </c>
      <c r="G42" s="30" t="str">
        <f t="shared" si="4"/>
        <v/>
      </c>
      <c r="H42" s="30" t="str">
        <f t="shared" si="8"/>
        <v/>
      </c>
      <c r="I42" s="30" t="e">
        <f t="shared" si="5"/>
        <v>#VALUE!</v>
      </c>
      <c r="J42" s="23"/>
      <c r="K42" s="23"/>
    </row>
    <row r="43" spans="1:11" x14ac:dyDescent="0.2">
      <c r="A43" s="26" t="str">
        <f t="shared" si="6"/>
        <v/>
      </c>
      <c r="B43" s="27" t="str">
        <f t="shared" si="0"/>
        <v/>
      </c>
      <c r="C43" s="30" t="str">
        <f t="shared" si="7"/>
        <v/>
      </c>
      <c r="D43" s="30" t="str">
        <f t="shared" si="1"/>
        <v/>
      </c>
      <c r="E43" s="31" t="e">
        <f t="shared" si="2"/>
        <v>#VALUE!</v>
      </c>
      <c r="F43" s="30" t="e">
        <f t="shared" si="3"/>
        <v>#VALUE!</v>
      </c>
      <c r="G43" s="30" t="str">
        <f t="shared" si="4"/>
        <v/>
      </c>
      <c r="H43" s="30" t="str">
        <f t="shared" si="8"/>
        <v/>
      </c>
      <c r="I43" s="30" t="e">
        <f t="shared" si="5"/>
        <v>#VALUE!</v>
      </c>
      <c r="J43" s="23"/>
      <c r="K43" s="23"/>
    </row>
    <row r="44" spans="1:11" x14ac:dyDescent="0.2">
      <c r="A44" s="26" t="str">
        <f t="shared" si="6"/>
        <v/>
      </c>
      <c r="B44" s="27" t="str">
        <f t="shared" si="0"/>
        <v/>
      </c>
      <c r="C44" s="30" t="str">
        <f t="shared" si="7"/>
        <v/>
      </c>
      <c r="D44" s="30" t="str">
        <f t="shared" si="1"/>
        <v/>
      </c>
      <c r="E44" s="31" t="e">
        <f t="shared" si="2"/>
        <v>#VALUE!</v>
      </c>
      <c r="F44" s="30" t="e">
        <f t="shared" si="3"/>
        <v>#VALUE!</v>
      </c>
      <c r="G44" s="30" t="str">
        <f t="shared" si="4"/>
        <v/>
      </c>
      <c r="H44" s="30" t="str">
        <f t="shared" si="8"/>
        <v/>
      </c>
      <c r="I44" s="30" t="e">
        <f t="shared" si="5"/>
        <v>#VALUE!</v>
      </c>
      <c r="J44" s="23"/>
      <c r="K44" s="23"/>
    </row>
    <row r="45" spans="1:11" x14ac:dyDescent="0.2">
      <c r="A45" s="26" t="str">
        <f t="shared" si="6"/>
        <v/>
      </c>
      <c r="B45" s="27" t="str">
        <f t="shared" si="0"/>
        <v/>
      </c>
      <c r="C45" s="30" t="str">
        <f t="shared" si="7"/>
        <v/>
      </c>
      <c r="D45" s="30" t="str">
        <f t="shared" si="1"/>
        <v/>
      </c>
      <c r="E45" s="31" t="e">
        <f t="shared" si="2"/>
        <v>#VALUE!</v>
      </c>
      <c r="F45" s="30" t="e">
        <f t="shared" si="3"/>
        <v>#VALUE!</v>
      </c>
      <c r="G45" s="30" t="str">
        <f t="shared" si="4"/>
        <v/>
      </c>
      <c r="H45" s="30" t="str">
        <f t="shared" si="8"/>
        <v/>
      </c>
      <c r="I45" s="30" t="e">
        <f t="shared" si="5"/>
        <v>#VALUE!</v>
      </c>
      <c r="J45" s="23"/>
      <c r="K45" s="23"/>
    </row>
    <row r="46" spans="1:11" x14ac:dyDescent="0.2">
      <c r="A46" s="26" t="str">
        <f t="shared" si="6"/>
        <v/>
      </c>
      <c r="B46" s="27" t="str">
        <f t="shared" si="0"/>
        <v/>
      </c>
      <c r="C46" s="30" t="str">
        <f t="shared" si="7"/>
        <v/>
      </c>
      <c r="D46" s="30" t="str">
        <f t="shared" si="1"/>
        <v/>
      </c>
      <c r="E46" s="31" t="e">
        <f t="shared" si="2"/>
        <v>#VALUE!</v>
      </c>
      <c r="F46" s="30" t="e">
        <f t="shared" si="3"/>
        <v>#VALUE!</v>
      </c>
      <c r="G46" s="30" t="str">
        <f t="shared" si="4"/>
        <v/>
      </c>
      <c r="H46" s="30" t="str">
        <f t="shared" si="8"/>
        <v/>
      </c>
      <c r="I46" s="30" t="e">
        <f t="shared" si="5"/>
        <v>#VALUE!</v>
      </c>
      <c r="J46" s="23"/>
      <c r="K46" s="23"/>
    </row>
    <row r="47" spans="1:11" x14ac:dyDescent="0.2">
      <c r="A47" s="26" t="str">
        <f t="shared" si="6"/>
        <v/>
      </c>
      <c r="B47" s="27" t="str">
        <f t="shared" si="0"/>
        <v/>
      </c>
      <c r="C47" s="30" t="str">
        <f t="shared" si="7"/>
        <v/>
      </c>
      <c r="D47" s="30" t="str">
        <f t="shared" si="1"/>
        <v/>
      </c>
      <c r="E47" s="31" t="e">
        <f t="shared" si="2"/>
        <v>#VALUE!</v>
      </c>
      <c r="F47" s="30" t="e">
        <f t="shared" si="3"/>
        <v>#VALUE!</v>
      </c>
      <c r="G47" s="30" t="str">
        <f t="shared" si="4"/>
        <v/>
      </c>
      <c r="H47" s="30" t="str">
        <f t="shared" si="8"/>
        <v/>
      </c>
      <c r="I47" s="30" t="e">
        <f t="shared" si="5"/>
        <v>#VALUE!</v>
      </c>
      <c r="J47" s="23"/>
      <c r="K47" s="23"/>
    </row>
    <row r="48" spans="1:11" x14ac:dyDescent="0.2">
      <c r="A48" s="26" t="str">
        <f t="shared" si="6"/>
        <v/>
      </c>
      <c r="B48" s="27" t="str">
        <f t="shared" si="0"/>
        <v/>
      </c>
      <c r="C48" s="30" t="str">
        <f t="shared" si="7"/>
        <v/>
      </c>
      <c r="D48" s="30" t="str">
        <f t="shared" si="1"/>
        <v/>
      </c>
      <c r="E48" s="31" t="e">
        <f t="shared" si="2"/>
        <v>#VALUE!</v>
      </c>
      <c r="F48" s="30" t="e">
        <f t="shared" si="3"/>
        <v>#VALUE!</v>
      </c>
      <c r="G48" s="30" t="str">
        <f t="shared" si="4"/>
        <v/>
      </c>
      <c r="H48" s="30" t="str">
        <f t="shared" si="8"/>
        <v/>
      </c>
      <c r="I48" s="30" t="e">
        <f t="shared" si="5"/>
        <v>#VALUE!</v>
      </c>
      <c r="J48" s="23"/>
      <c r="K48" s="23"/>
    </row>
    <row r="49" spans="1:11" x14ac:dyDescent="0.2">
      <c r="A49" s="26" t="str">
        <f t="shared" si="6"/>
        <v/>
      </c>
      <c r="B49" s="27" t="str">
        <f t="shared" si="0"/>
        <v/>
      </c>
      <c r="C49" s="30" t="str">
        <f t="shared" si="7"/>
        <v/>
      </c>
      <c r="D49" s="30" t="str">
        <f t="shared" si="1"/>
        <v/>
      </c>
      <c r="E49" s="31" t="e">
        <f t="shared" si="2"/>
        <v>#VALUE!</v>
      </c>
      <c r="F49" s="30" t="e">
        <f t="shared" si="3"/>
        <v>#VALUE!</v>
      </c>
      <c r="G49" s="30" t="str">
        <f t="shared" si="4"/>
        <v/>
      </c>
      <c r="H49" s="30" t="str">
        <f t="shared" si="8"/>
        <v/>
      </c>
      <c r="I49" s="30" t="e">
        <f t="shared" si="5"/>
        <v>#VALUE!</v>
      </c>
      <c r="J49" s="23"/>
      <c r="K49" s="23"/>
    </row>
    <row r="50" spans="1:11" x14ac:dyDescent="0.2">
      <c r="A50" s="26" t="str">
        <f t="shared" si="6"/>
        <v/>
      </c>
      <c r="B50" s="27" t="str">
        <f t="shared" si="0"/>
        <v/>
      </c>
      <c r="C50" s="30" t="str">
        <f t="shared" si="7"/>
        <v/>
      </c>
      <c r="D50" s="30" t="str">
        <f t="shared" si="1"/>
        <v/>
      </c>
      <c r="E50" s="31" t="e">
        <f t="shared" si="2"/>
        <v>#VALUE!</v>
      </c>
      <c r="F50" s="30" t="e">
        <f t="shared" si="3"/>
        <v>#VALUE!</v>
      </c>
      <c r="G50" s="30" t="str">
        <f t="shared" si="4"/>
        <v/>
      </c>
      <c r="H50" s="30" t="str">
        <f t="shared" si="8"/>
        <v/>
      </c>
      <c r="I50" s="30" t="e">
        <f t="shared" si="5"/>
        <v>#VALUE!</v>
      </c>
      <c r="J50" s="23"/>
      <c r="K50" s="23"/>
    </row>
    <row r="51" spans="1:11" x14ac:dyDescent="0.2">
      <c r="A51" s="26" t="str">
        <f t="shared" si="6"/>
        <v/>
      </c>
      <c r="B51" s="27" t="str">
        <f t="shared" si="0"/>
        <v/>
      </c>
      <c r="C51" s="30" t="str">
        <f t="shared" si="7"/>
        <v/>
      </c>
      <c r="D51" s="30" t="str">
        <f t="shared" si="1"/>
        <v/>
      </c>
      <c r="E51" s="31" t="e">
        <f t="shared" si="2"/>
        <v>#VALUE!</v>
      </c>
      <c r="F51" s="30" t="e">
        <f t="shared" si="3"/>
        <v>#VALUE!</v>
      </c>
      <c r="G51" s="30" t="str">
        <f t="shared" si="4"/>
        <v/>
      </c>
      <c r="H51" s="30" t="str">
        <f t="shared" si="8"/>
        <v/>
      </c>
      <c r="I51" s="30" t="e">
        <f t="shared" si="5"/>
        <v>#VALUE!</v>
      </c>
      <c r="J51" s="23"/>
      <c r="K51" s="23"/>
    </row>
    <row r="52" spans="1:11" x14ac:dyDescent="0.2">
      <c r="A52" s="26" t="str">
        <f t="shared" si="6"/>
        <v/>
      </c>
      <c r="B52" s="27" t="str">
        <f t="shared" si="0"/>
        <v/>
      </c>
      <c r="C52" s="30" t="str">
        <f t="shared" si="7"/>
        <v/>
      </c>
      <c r="D52" s="30" t="str">
        <f t="shared" si="1"/>
        <v/>
      </c>
      <c r="E52" s="31" t="e">
        <f t="shared" si="2"/>
        <v>#VALUE!</v>
      </c>
      <c r="F52" s="30" t="e">
        <f t="shared" si="3"/>
        <v>#VALUE!</v>
      </c>
      <c r="G52" s="30" t="str">
        <f t="shared" si="4"/>
        <v/>
      </c>
      <c r="H52" s="30" t="str">
        <f t="shared" si="8"/>
        <v/>
      </c>
      <c r="I52" s="30" t="e">
        <f t="shared" si="5"/>
        <v>#VALUE!</v>
      </c>
      <c r="J52" s="23"/>
      <c r="K52" s="23"/>
    </row>
    <row r="53" spans="1:11" x14ac:dyDescent="0.2">
      <c r="A53" s="26" t="str">
        <f t="shared" si="6"/>
        <v/>
      </c>
      <c r="B53" s="27" t="str">
        <f t="shared" si="0"/>
        <v/>
      </c>
      <c r="C53" s="30" t="str">
        <f t="shared" si="7"/>
        <v/>
      </c>
      <c r="D53" s="30" t="str">
        <f t="shared" si="1"/>
        <v/>
      </c>
      <c r="E53" s="31" t="e">
        <f t="shared" si="2"/>
        <v>#VALUE!</v>
      </c>
      <c r="F53" s="30" t="e">
        <f t="shared" si="3"/>
        <v>#VALUE!</v>
      </c>
      <c r="G53" s="30" t="str">
        <f t="shared" si="4"/>
        <v/>
      </c>
      <c r="H53" s="30" t="str">
        <f t="shared" si="8"/>
        <v/>
      </c>
      <c r="I53" s="30" t="e">
        <f t="shared" si="5"/>
        <v>#VALUE!</v>
      </c>
      <c r="J53" s="23"/>
      <c r="K53" s="23"/>
    </row>
    <row r="54" spans="1:11" x14ac:dyDescent="0.2">
      <c r="A54" s="26" t="str">
        <f t="shared" si="6"/>
        <v/>
      </c>
      <c r="B54" s="27" t="str">
        <f t="shared" si="0"/>
        <v/>
      </c>
      <c r="C54" s="30" t="str">
        <f t="shared" si="7"/>
        <v/>
      </c>
      <c r="D54" s="30" t="str">
        <f t="shared" si="1"/>
        <v/>
      </c>
      <c r="E54" s="31" t="e">
        <f t="shared" si="2"/>
        <v>#VALUE!</v>
      </c>
      <c r="F54" s="30" t="e">
        <f t="shared" si="3"/>
        <v>#VALUE!</v>
      </c>
      <c r="G54" s="30" t="str">
        <f t="shared" si="4"/>
        <v/>
      </c>
      <c r="H54" s="30" t="str">
        <f t="shared" si="8"/>
        <v/>
      </c>
      <c r="I54" s="30" t="e">
        <f t="shared" si="5"/>
        <v>#VALUE!</v>
      </c>
      <c r="J54" s="23"/>
      <c r="K54" s="23"/>
    </row>
    <row r="55" spans="1:11" x14ac:dyDescent="0.2">
      <c r="A55" s="26" t="str">
        <f t="shared" si="6"/>
        <v/>
      </c>
      <c r="B55" s="27" t="str">
        <f t="shared" si="0"/>
        <v/>
      </c>
      <c r="C55" s="30" t="str">
        <f t="shared" si="7"/>
        <v/>
      </c>
      <c r="D55" s="30" t="str">
        <f t="shared" si="1"/>
        <v/>
      </c>
      <c r="E55" s="31" t="e">
        <f t="shared" si="2"/>
        <v>#VALUE!</v>
      </c>
      <c r="F55" s="30" t="e">
        <f t="shared" si="3"/>
        <v>#VALUE!</v>
      </c>
      <c r="G55" s="30" t="str">
        <f t="shared" si="4"/>
        <v/>
      </c>
      <c r="H55" s="30" t="str">
        <f t="shared" si="8"/>
        <v/>
      </c>
      <c r="I55" s="30" t="e">
        <f t="shared" si="5"/>
        <v>#VALUE!</v>
      </c>
      <c r="J55" s="23"/>
      <c r="K55" s="23"/>
    </row>
    <row r="56" spans="1:11" x14ac:dyDescent="0.2">
      <c r="A56" s="26" t="str">
        <f t="shared" si="6"/>
        <v/>
      </c>
      <c r="B56" s="27" t="str">
        <f t="shared" si="0"/>
        <v/>
      </c>
      <c r="C56" s="30" t="str">
        <f t="shared" si="7"/>
        <v/>
      </c>
      <c r="D56" s="30" t="str">
        <f t="shared" si="1"/>
        <v/>
      </c>
      <c r="E56" s="31" t="e">
        <f t="shared" si="2"/>
        <v>#VALUE!</v>
      </c>
      <c r="F56" s="30" t="e">
        <f t="shared" si="3"/>
        <v>#VALUE!</v>
      </c>
      <c r="G56" s="30" t="str">
        <f t="shared" si="4"/>
        <v/>
      </c>
      <c r="H56" s="30" t="str">
        <f t="shared" si="8"/>
        <v/>
      </c>
      <c r="I56" s="30" t="e">
        <f t="shared" si="5"/>
        <v>#VALUE!</v>
      </c>
      <c r="J56" s="23"/>
      <c r="K56" s="23"/>
    </row>
    <row r="57" spans="1:11" x14ac:dyDescent="0.2">
      <c r="A57" s="26" t="str">
        <f t="shared" si="6"/>
        <v/>
      </c>
      <c r="B57" s="27" t="str">
        <f t="shared" si="0"/>
        <v/>
      </c>
      <c r="C57" s="30" t="str">
        <f t="shared" si="7"/>
        <v/>
      </c>
      <c r="D57" s="30" t="str">
        <f t="shared" si="1"/>
        <v/>
      </c>
      <c r="E57" s="31" t="e">
        <f t="shared" si="2"/>
        <v>#VALUE!</v>
      </c>
      <c r="F57" s="30" t="e">
        <f t="shared" si="3"/>
        <v>#VALUE!</v>
      </c>
      <c r="G57" s="30" t="str">
        <f t="shared" si="4"/>
        <v/>
      </c>
      <c r="H57" s="30" t="str">
        <f t="shared" si="8"/>
        <v/>
      </c>
      <c r="I57" s="30" t="e">
        <f t="shared" si="5"/>
        <v>#VALUE!</v>
      </c>
      <c r="J57" s="23"/>
      <c r="K57" s="23"/>
    </row>
    <row r="58" spans="1:11" x14ac:dyDescent="0.2">
      <c r="A58" s="26" t="str">
        <f t="shared" si="6"/>
        <v/>
      </c>
      <c r="B58" s="27" t="str">
        <f t="shared" si="0"/>
        <v/>
      </c>
      <c r="C58" s="30" t="str">
        <f t="shared" si="7"/>
        <v/>
      </c>
      <c r="D58" s="30" t="str">
        <f t="shared" si="1"/>
        <v/>
      </c>
      <c r="E58" s="31" t="e">
        <f t="shared" si="2"/>
        <v>#VALUE!</v>
      </c>
      <c r="F58" s="30" t="e">
        <f t="shared" si="3"/>
        <v>#VALUE!</v>
      </c>
      <c r="G58" s="30" t="str">
        <f t="shared" si="4"/>
        <v/>
      </c>
      <c r="H58" s="30" t="str">
        <f t="shared" si="8"/>
        <v/>
      </c>
      <c r="I58" s="30" t="e">
        <f t="shared" si="5"/>
        <v>#VALUE!</v>
      </c>
      <c r="J58" s="23"/>
      <c r="K58" s="23"/>
    </row>
    <row r="59" spans="1:11" x14ac:dyDescent="0.2">
      <c r="A59" s="26" t="str">
        <f t="shared" si="6"/>
        <v/>
      </c>
      <c r="B59" s="27" t="str">
        <f t="shared" si="0"/>
        <v/>
      </c>
      <c r="C59" s="30" t="str">
        <f t="shared" si="7"/>
        <v/>
      </c>
      <c r="D59" s="30" t="str">
        <f t="shared" si="1"/>
        <v/>
      </c>
      <c r="E59" s="31" t="e">
        <f t="shared" si="2"/>
        <v>#VALUE!</v>
      </c>
      <c r="F59" s="30" t="e">
        <f t="shared" si="3"/>
        <v>#VALUE!</v>
      </c>
      <c r="G59" s="30" t="str">
        <f t="shared" si="4"/>
        <v/>
      </c>
      <c r="H59" s="30" t="str">
        <f t="shared" si="8"/>
        <v/>
      </c>
      <c r="I59" s="30" t="e">
        <f t="shared" si="5"/>
        <v>#VALUE!</v>
      </c>
      <c r="J59" s="23"/>
      <c r="K59" s="23"/>
    </row>
    <row r="60" spans="1:11" x14ac:dyDescent="0.2">
      <c r="A60" s="26" t="str">
        <f t="shared" si="6"/>
        <v/>
      </c>
      <c r="B60" s="27" t="str">
        <f t="shared" si="0"/>
        <v/>
      </c>
      <c r="C60" s="30" t="str">
        <f t="shared" si="7"/>
        <v/>
      </c>
      <c r="D60" s="30" t="str">
        <f t="shared" si="1"/>
        <v/>
      </c>
      <c r="E60" s="31" t="e">
        <f t="shared" si="2"/>
        <v>#VALUE!</v>
      </c>
      <c r="F60" s="30" t="e">
        <f t="shared" si="3"/>
        <v>#VALUE!</v>
      </c>
      <c r="G60" s="30" t="str">
        <f t="shared" si="4"/>
        <v/>
      </c>
      <c r="H60" s="30" t="str">
        <f t="shared" si="8"/>
        <v/>
      </c>
      <c r="I60" s="30" t="e">
        <f t="shared" si="5"/>
        <v>#VALUE!</v>
      </c>
      <c r="J60" s="23"/>
      <c r="K60" s="23"/>
    </row>
    <row r="61" spans="1:11" x14ac:dyDescent="0.2">
      <c r="A61" s="26" t="str">
        <f t="shared" si="6"/>
        <v/>
      </c>
      <c r="B61" s="27" t="str">
        <f t="shared" si="0"/>
        <v/>
      </c>
      <c r="C61" s="30" t="str">
        <f t="shared" si="7"/>
        <v/>
      </c>
      <c r="D61" s="30" t="str">
        <f t="shared" si="1"/>
        <v/>
      </c>
      <c r="E61" s="31" t="e">
        <f t="shared" si="2"/>
        <v>#VALUE!</v>
      </c>
      <c r="F61" s="30" t="e">
        <f t="shared" si="3"/>
        <v>#VALUE!</v>
      </c>
      <c r="G61" s="30" t="str">
        <f t="shared" si="4"/>
        <v/>
      </c>
      <c r="H61" s="30" t="str">
        <f t="shared" si="8"/>
        <v/>
      </c>
      <c r="I61" s="30" t="e">
        <f t="shared" si="5"/>
        <v>#VALUE!</v>
      </c>
      <c r="J61" s="23"/>
      <c r="K61" s="23"/>
    </row>
    <row r="62" spans="1:11" x14ac:dyDescent="0.2">
      <c r="A62" s="26" t="str">
        <f t="shared" si="6"/>
        <v/>
      </c>
      <c r="B62" s="27" t="str">
        <f t="shared" si="0"/>
        <v/>
      </c>
      <c r="C62" s="30" t="str">
        <f t="shared" si="7"/>
        <v/>
      </c>
      <c r="D62" s="30" t="str">
        <f t="shared" si="1"/>
        <v/>
      </c>
      <c r="E62" s="31" t="e">
        <f t="shared" si="2"/>
        <v>#VALUE!</v>
      </c>
      <c r="F62" s="30" t="e">
        <f t="shared" si="3"/>
        <v>#VALUE!</v>
      </c>
      <c r="G62" s="30" t="str">
        <f t="shared" si="4"/>
        <v/>
      </c>
      <c r="H62" s="30" t="str">
        <f t="shared" si="8"/>
        <v/>
      </c>
      <c r="I62" s="30" t="e">
        <f t="shared" si="5"/>
        <v>#VALUE!</v>
      </c>
      <c r="J62" s="23"/>
      <c r="K62" s="23"/>
    </row>
    <row r="63" spans="1:11" x14ac:dyDescent="0.2">
      <c r="A63" s="26" t="str">
        <f t="shared" si="6"/>
        <v/>
      </c>
      <c r="B63" s="27" t="str">
        <f t="shared" si="0"/>
        <v/>
      </c>
      <c r="C63" s="30" t="str">
        <f t="shared" si="7"/>
        <v/>
      </c>
      <c r="D63" s="30" t="str">
        <f t="shared" si="1"/>
        <v/>
      </c>
      <c r="E63" s="31" t="e">
        <f t="shared" si="2"/>
        <v>#VALUE!</v>
      </c>
      <c r="F63" s="30" t="e">
        <f t="shared" si="3"/>
        <v>#VALUE!</v>
      </c>
      <c r="G63" s="30" t="str">
        <f t="shared" si="4"/>
        <v/>
      </c>
      <c r="H63" s="30" t="str">
        <f t="shared" si="8"/>
        <v/>
      </c>
      <c r="I63" s="30" t="e">
        <f t="shared" si="5"/>
        <v>#VALUE!</v>
      </c>
      <c r="J63" s="23"/>
      <c r="K63" s="23"/>
    </row>
    <row r="64" spans="1:11" x14ac:dyDescent="0.2">
      <c r="A64" s="26" t="str">
        <f t="shared" si="6"/>
        <v/>
      </c>
      <c r="B64" s="27" t="str">
        <f t="shared" si="0"/>
        <v/>
      </c>
      <c r="C64" s="30" t="str">
        <f t="shared" si="7"/>
        <v/>
      </c>
      <c r="D64" s="30" t="str">
        <f t="shared" si="1"/>
        <v/>
      </c>
      <c r="E64" s="31" t="e">
        <f t="shared" si="2"/>
        <v>#VALUE!</v>
      </c>
      <c r="F64" s="30" t="e">
        <f t="shared" si="3"/>
        <v>#VALUE!</v>
      </c>
      <c r="G64" s="30" t="str">
        <f t="shared" si="4"/>
        <v/>
      </c>
      <c r="H64" s="30" t="str">
        <f t="shared" si="8"/>
        <v/>
      </c>
      <c r="I64" s="30" t="e">
        <f t="shared" si="5"/>
        <v>#VALUE!</v>
      </c>
      <c r="J64" s="23"/>
      <c r="K64" s="23"/>
    </row>
    <row r="65" spans="1:11" x14ac:dyDescent="0.2">
      <c r="A65" s="26" t="str">
        <f t="shared" si="6"/>
        <v/>
      </c>
      <c r="B65" s="27" t="str">
        <f t="shared" si="0"/>
        <v/>
      </c>
      <c r="C65" s="30" t="str">
        <f t="shared" si="7"/>
        <v/>
      </c>
      <c r="D65" s="30" t="str">
        <f t="shared" si="1"/>
        <v/>
      </c>
      <c r="E65" s="31" t="e">
        <f t="shared" si="2"/>
        <v>#VALUE!</v>
      </c>
      <c r="F65" s="30" t="e">
        <f t="shared" si="3"/>
        <v>#VALUE!</v>
      </c>
      <c r="G65" s="30" t="str">
        <f t="shared" si="4"/>
        <v/>
      </c>
      <c r="H65" s="30" t="str">
        <f t="shared" si="8"/>
        <v/>
      </c>
      <c r="I65" s="30" t="e">
        <f t="shared" si="5"/>
        <v>#VALUE!</v>
      </c>
      <c r="J65" s="23"/>
      <c r="K65" s="23"/>
    </row>
    <row r="66" spans="1:11" x14ac:dyDescent="0.2">
      <c r="A66" s="26" t="str">
        <f t="shared" si="6"/>
        <v/>
      </c>
      <c r="B66" s="27" t="str">
        <f t="shared" si="0"/>
        <v/>
      </c>
      <c r="C66" s="30" t="str">
        <f t="shared" si="7"/>
        <v/>
      </c>
      <c r="D66" s="30" t="str">
        <f t="shared" si="1"/>
        <v/>
      </c>
      <c r="E66" s="31" t="e">
        <f t="shared" si="2"/>
        <v>#VALUE!</v>
      </c>
      <c r="F66" s="30" t="e">
        <f t="shared" si="3"/>
        <v>#VALUE!</v>
      </c>
      <c r="G66" s="30" t="str">
        <f t="shared" si="4"/>
        <v/>
      </c>
      <c r="H66" s="30" t="str">
        <f t="shared" si="8"/>
        <v/>
      </c>
      <c r="I66" s="30" t="e">
        <f t="shared" si="5"/>
        <v>#VALUE!</v>
      </c>
      <c r="J66" s="23"/>
      <c r="K66" s="23"/>
    </row>
    <row r="67" spans="1:11" x14ac:dyDescent="0.2">
      <c r="A67" s="26" t="str">
        <f t="shared" si="6"/>
        <v/>
      </c>
      <c r="B67" s="27" t="str">
        <f t="shared" si="0"/>
        <v/>
      </c>
      <c r="C67" s="30" t="str">
        <f t="shared" si="7"/>
        <v/>
      </c>
      <c r="D67" s="30" t="str">
        <f t="shared" si="1"/>
        <v/>
      </c>
      <c r="E67" s="31" t="e">
        <f t="shared" si="2"/>
        <v>#VALUE!</v>
      </c>
      <c r="F67" s="30" t="e">
        <f t="shared" si="3"/>
        <v>#VALUE!</v>
      </c>
      <c r="G67" s="30" t="str">
        <f t="shared" si="4"/>
        <v/>
      </c>
      <c r="H67" s="30" t="str">
        <f t="shared" si="8"/>
        <v/>
      </c>
      <c r="I67" s="30" t="e">
        <f t="shared" si="5"/>
        <v>#VALUE!</v>
      </c>
      <c r="J67" s="23"/>
      <c r="K67" s="23"/>
    </row>
    <row r="68" spans="1:11" x14ac:dyDescent="0.2">
      <c r="A68" s="26" t="str">
        <f t="shared" si="6"/>
        <v/>
      </c>
      <c r="B68" s="27" t="str">
        <f t="shared" si="0"/>
        <v/>
      </c>
      <c r="C68" s="30" t="str">
        <f t="shared" si="7"/>
        <v/>
      </c>
      <c r="D68" s="30" t="str">
        <f t="shared" si="1"/>
        <v/>
      </c>
      <c r="E68" s="31" t="e">
        <f t="shared" si="2"/>
        <v>#VALUE!</v>
      </c>
      <c r="F68" s="30" t="e">
        <f t="shared" si="3"/>
        <v>#VALUE!</v>
      </c>
      <c r="G68" s="30" t="str">
        <f t="shared" si="4"/>
        <v/>
      </c>
      <c r="H68" s="30" t="str">
        <f t="shared" si="8"/>
        <v/>
      </c>
      <c r="I68" s="30" t="e">
        <f t="shared" si="5"/>
        <v>#VALUE!</v>
      </c>
      <c r="J68" s="23"/>
      <c r="K68" s="23"/>
    </row>
    <row r="69" spans="1:11" x14ac:dyDescent="0.2">
      <c r="A69" s="26" t="str">
        <f t="shared" si="6"/>
        <v/>
      </c>
      <c r="B69" s="27" t="str">
        <f t="shared" si="0"/>
        <v/>
      </c>
      <c r="C69" s="30" t="str">
        <f t="shared" si="7"/>
        <v/>
      </c>
      <c r="D69" s="30" t="str">
        <f t="shared" si="1"/>
        <v/>
      </c>
      <c r="E69" s="31" t="e">
        <f t="shared" si="2"/>
        <v>#VALUE!</v>
      </c>
      <c r="F69" s="30" t="e">
        <f t="shared" si="3"/>
        <v>#VALUE!</v>
      </c>
      <c r="G69" s="30" t="str">
        <f t="shared" si="4"/>
        <v/>
      </c>
      <c r="H69" s="30" t="str">
        <f t="shared" si="8"/>
        <v/>
      </c>
      <c r="I69" s="30" t="e">
        <f t="shared" si="5"/>
        <v>#VALUE!</v>
      </c>
      <c r="J69" s="23"/>
      <c r="K69" s="23"/>
    </row>
    <row r="70" spans="1:11" x14ac:dyDescent="0.2">
      <c r="A70" s="26" t="str">
        <f t="shared" si="6"/>
        <v/>
      </c>
      <c r="B70" s="27" t="str">
        <f t="shared" si="0"/>
        <v/>
      </c>
      <c r="C70" s="30" t="str">
        <f t="shared" si="7"/>
        <v/>
      </c>
      <c r="D70" s="30" t="str">
        <f t="shared" si="1"/>
        <v/>
      </c>
      <c r="E70" s="31" t="e">
        <f t="shared" si="2"/>
        <v>#VALUE!</v>
      </c>
      <c r="F70" s="30" t="e">
        <f t="shared" si="3"/>
        <v>#VALUE!</v>
      </c>
      <c r="G70" s="30" t="str">
        <f t="shared" si="4"/>
        <v/>
      </c>
      <c r="H70" s="30" t="str">
        <f t="shared" si="8"/>
        <v/>
      </c>
      <c r="I70" s="30" t="e">
        <f t="shared" si="5"/>
        <v>#VALUE!</v>
      </c>
      <c r="J70" s="23"/>
      <c r="K70" s="23"/>
    </row>
    <row r="71" spans="1:11" x14ac:dyDescent="0.2">
      <c r="A71" s="26" t="str">
        <f t="shared" si="6"/>
        <v/>
      </c>
      <c r="B71" s="27" t="str">
        <f t="shared" si="0"/>
        <v/>
      </c>
      <c r="C71" s="30" t="str">
        <f t="shared" si="7"/>
        <v/>
      </c>
      <c r="D71" s="30" t="str">
        <f t="shared" si="1"/>
        <v/>
      </c>
      <c r="E71" s="31" t="e">
        <f t="shared" si="2"/>
        <v>#VALUE!</v>
      </c>
      <c r="F71" s="30" t="e">
        <f t="shared" si="3"/>
        <v>#VALUE!</v>
      </c>
      <c r="G71" s="30" t="str">
        <f t="shared" si="4"/>
        <v/>
      </c>
      <c r="H71" s="30" t="str">
        <f t="shared" si="8"/>
        <v/>
      </c>
      <c r="I71" s="30" t="e">
        <f t="shared" si="5"/>
        <v>#VALUE!</v>
      </c>
      <c r="J71" s="23"/>
      <c r="K71" s="23"/>
    </row>
    <row r="72" spans="1:11" x14ac:dyDescent="0.2">
      <c r="A72" s="26" t="str">
        <f t="shared" si="6"/>
        <v/>
      </c>
      <c r="B72" s="27" t="str">
        <f t="shared" si="0"/>
        <v/>
      </c>
      <c r="C72" s="30" t="str">
        <f t="shared" si="7"/>
        <v/>
      </c>
      <c r="D72" s="30" t="str">
        <f t="shared" si="1"/>
        <v/>
      </c>
      <c r="E72" s="31" t="e">
        <f t="shared" si="2"/>
        <v>#VALUE!</v>
      </c>
      <c r="F72" s="30" t="e">
        <f t="shared" si="3"/>
        <v>#VALUE!</v>
      </c>
      <c r="G72" s="30" t="str">
        <f t="shared" si="4"/>
        <v/>
      </c>
      <c r="H72" s="30" t="str">
        <f t="shared" si="8"/>
        <v/>
      </c>
      <c r="I72" s="30" t="e">
        <f t="shared" si="5"/>
        <v>#VALUE!</v>
      </c>
      <c r="J72" s="23"/>
      <c r="K72" s="23"/>
    </row>
    <row r="73" spans="1:11" x14ac:dyDescent="0.2">
      <c r="A73" s="26" t="str">
        <f t="shared" si="6"/>
        <v/>
      </c>
      <c r="B73" s="27" t="str">
        <f t="shared" si="0"/>
        <v/>
      </c>
      <c r="C73" s="30" t="str">
        <f t="shared" si="7"/>
        <v/>
      </c>
      <c r="D73" s="30" t="str">
        <f t="shared" si="1"/>
        <v/>
      </c>
      <c r="E73" s="31" t="e">
        <f t="shared" si="2"/>
        <v>#VALUE!</v>
      </c>
      <c r="F73" s="30" t="e">
        <f t="shared" si="3"/>
        <v>#VALUE!</v>
      </c>
      <c r="G73" s="30" t="str">
        <f t="shared" si="4"/>
        <v/>
      </c>
      <c r="H73" s="30" t="str">
        <f t="shared" si="8"/>
        <v/>
      </c>
      <c r="I73" s="30" t="e">
        <f t="shared" si="5"/>
        <v>#VALUE!</v>
      </c>
      <c r="J73" s="23"/>
      <c r="K73" s="23"/>
    </row>
    <row r="74" spans="1:11" x14ac:dyDescent="0.2">
      <c r="A74" s="26" t="str">
        <f t="shared" si="6"/>
        <v/>
      </c>
      <c r="B74" s="27" t="str">
        <f t="shared" si="0"/>
        <v/>
      </c>
      <c r="C74" s="30" t="str">
        <f t="shared" si="7"/>
        <v/>
      </c>
      <c r="D74" s="30" t="str">
        <f t="shared" si="1"/>
        <v/>
      </c>
      <c r="E74" s="31" t="e">
        <f t="shared" si="2"/>
        <v>#VALUE!</v>
      </c>
      <c r="F74" s="30" t="e">
        <f t="shared" si="3"/>
        <v>#VALUE!</v>
      </c>
      <c r="G74" s="30" t="str">
        <f t="shared" si="4"/>
        <v/>
      </c>
      <c r="H74" s="30" t="str">
        <f t="shared" si="8"/>
        <v/>
      </c>
      <c r="I74" s="30" t="e">
        <f t="shared" si="5"/>
        <v>#VALUE!</v>
      </c>
      <c r="J74" s="23"/>
      <c r="K74" s="23"/>
    </row>
    <row r="75" spans="1:11" x14ac:dyDescent="0.2">
      <c r="A75" s="26" t="str">
        <f t="shared" si="6"/>
        <v/>
      </c>
      <c r="B75" s="27" t="str">
        <f t="shared" si="0"/>
        <v/>
      </c>
      <c r="C75" s="30" t="str">
        <f t="shared" si="7"/>
        <v/>
      </c>
      <c r="D75" s="30" t="str">
        <f t="shared" si="1"/>
        <v/>
      </c>
      <c r="E75" s="31" t="e">
        <f t="shared" si="2"/>
        <v>#VALUE!</v>
      </c>
      <c r="F75" s="30" t="e">
        <f t="shared" si="3"/>
        <v>#VALUE!</v>
      </c>
      <c r="G75" s="30" t="str">
        <f t="shared" si="4"/>
        <v/>
      </c>
      <c r="H75" s="30" t="str">
        <f t="shared" si="8"/>
        <v/>
      </c>
      <c r="I75" s="30" t="e">
        <f t="shared" si="5"/>
        <v>#VALUE!</v>
      </c>
      <c r="J75" s="23"/>
      <c r="K75" s="23"/>
    </row>
    <row r="76" spans="1:11" x14ac:dyDescent="0.2">
      <c r="A76" s="26" t="str">
        <f t="shared" si="6"/>
        <v/>
      </c>
      <c r="B76" s="27" t="str">
        <f t="shared" si="0"/>
        <v/>
      </c>
      <c r="C76" s="30" t="str">
        <f t="shared" si="7"/>
        <v/>
      </c>
      <c r="D76" s="30" t="str">
        <f t="shared" si="1"/>
        <v/>
      </c>
      <c r="E76" s="31" t="e">
        <f t="shared" si="2"/>
        <v>#VALUE!</v>
      </c>
      <c r="F76" s="30" t="e">
        <f t="shared" si="3"/>
        <v>#VALUE!</v>
      </c>
      <c r="G76" s="30" t="str">
        <f t="shared" si="4"/>
        <v/>
      </c>
      <c r="H76" s="30" t="str">
        <f t="shared" si="8"/>
        <v/>
      </c>
      <c r="I76" s="30" t="e">
        <f t="shared" si="5"/>
        <v>#VALUE!</v>
      </c>
      <c r="J76" s="23"/>
      <c r="K76" s="23"/>
    </row>
    <row r="77" spans="1:11" x14ac:dyDescent="0.2">
      <c r="A77" s="26" t="str">
        <f t="shared" si="6"/>
        <v/>
      </c>
      <c r="B77" s="27" t="str">
        <f t="shared" si="0"/>
        <v/>
      </c>
      <c r="C77" s="30" t="str">
        <f t="shared" si="7"/>
        <v/>
      </c>
      <c r="D77" s="30" t="str">
        <f t="shared" si="1"/>
        <v/>
      </c>
      <c r="E77" s="31" t="e">
        <f t="shared" si="2"/>
        <v>#VALUE!</v>
      </c>
      <c r="F77" s="30" t="e">
        <f t="shared" si="3"/>
        <v>#VALUE!</v>
      </c>
      <c r="G77" s="30" t="str">
        <f t="shared" si="4"/>
        <v/>
      </c>
      <c r="H77" s="30" t="str">
        <f t="shared" si="8"/>
        <v/>
      </c>
      <c r="I77" s="30" t="e">
        <f t="shared" si="5"/>
        <v>#VALUE!</v>
      </c>
      <c r="J77" s="23"/>
      <c r="K77" s="23"/>
    </row>
    <row r="78" spans="1:11" x14ac:dyDescent="0.2">
      <c r="A78" s="26" t="str">
        <f t="shared" si="6"/>
        <v/>
      </c>
      <c r="B78" s="27" t="str">
        <f t="shared" si="0"/>
        <v/>
      </c>
      <c r="C78" s="30" t="str">
        <f t="shared" si="7"/>
        <v/>
      </c>
      <c r="D78" s="30" t="str">
        <f t="shared" si="1"/>
        <v/>
      </c>
      <c r="E78" s="31" t="e">
        <f t="shared" si="2"/>
        <v>#VALUE!</v>
      </c>
      <c r="F78" s="30" t="e">
        <f t="shared" si="3"/>
        <v>#VALUE!</v>
      </c>
      <c r="G78" s="30" t="str">
        <f t="shared" si="4"/>
        <v/>
      </c>
      <c r="H78" s="30" t="str">
        <f t="shared" si="8"/>
        <v/>
      </c>
      <c r="I78" s="30" t="e">
        <f t="shared" si="5"/>
        <v>#VALUE!</v>
      </c>
      <c r="J78" s="23"/>
      <c r="K78" s="23"/>
    </row>
    <row r="79" spans="1:11" x14ac:dyDescent="0.2">
      <c r="A79" s="26" t="str">
        <f t="shared" si="6"/>
        <v/>
      </c>
      <c r="B79" s="27" t="str">
        <f t="shared" si="0"/>
        <v/>
      </c>
      <c r="C79" s="30" t="str">
        <f t="shared" si="7"/>
        <v/>
      </c>
      <c r="D79" s="30" t="str">
        <f t="shared" si="1"/>
        <v/>
      </c>
      <c r="E79" s="31" t="e">
        <f t="shared" si="2"/>
        <v>#VALUE!</v>
      </c>
      <c r="F79" s="30" t="e">
        <f t="shared" si="3"/>
        <v>#VALUE!</v>
      </c>
      <c r="G79" s="30" t="str">
        <f t="shared" si="4"/>
        <v/>
      </c>
      <c r="H79" s="30" t="str">
        <f t="shared" si="8"/>
        <v/>
      </c>
      <c r="I79" s="30" t="e">
        <f t="shared" si="5"/>
        <v>#VALUE!</v>
      </c>
      <c r="J79" s="23"/>
      <c r="K79" s="23"/>
    </row>
    <row r="80" spans="1:11" x14ac:dyDescent="0.2">
      <c r="A80" s="26" t="str">
        <f t="shared" si="6"/>
        <v/>
      </c>
      <c r="B80" s="27" t="str">
        <f t="shared" si="0"/>
        <v/>
      </c>
      <c r="C80" s="30" t="str">
        <f t="shared" si="7"/>
        <v/>
      </c>
      <c r="D80" s="30" t="str">
        <f t="shared" si="1"/>
        <v/>
      </c>
      <c r="E80" s="31" t="e">
        <f t="shared" si="2"/>
        <v>#VALUE!</v>
      </c>
      <c r="F80" s="30" t="e">
        <f t="shared" si="3"/>
        <v>#VALUE!</v>
      </c>
      <c r="G80" s="30" t="str">
        <f t="shared" si="4"/>
        <v/>
      </c>
      <c r="H80" s="30" t="str">
        <f t="shared" si="8"/>
        <v/>
      </c>
      <c r="I80" s="30" t="e">
        <f t="shared" si="5"/>
        <v>#VALUE!</v>
      </c>
      <c r="J80" s="23"/>
      <c r="K80" s="23"/>
    </row>
    <row r="81" spans="1:11" x14ac:dyDescent="0.2">
      <c r="A81" s="26" t="str">
        <f t="shared" si="6"/>
        <v/>
      </c>
      <c r="B81" s="27" t="str">
        <f t="shared" si="0"/>
        <v/>
      </c>
      <c r="C81" s="30" t="str">
        <f t="shared" si="7"/>
        <v/>
      </c>
      <c r="D81" s="30" t="str">
        <f t="shared" si="1"/>
        <v/>
      </c>
      <c r="E81" s="31" t="e">
        <f t="shared" si="2"/>
        <v>#VALUE!</v>
      </c>
      <c r="F81" s="30" t="e">
        <f t="shared" si="3"/>
        <v>#VALUE!</v>
      </c>
      <c r="G81" s="30" t="str">
        <f t="shared" si="4"/>
        <v/>
      </c>
      <c r="H81" s="30" t="str">
        <f t="shared" si="8"/>
        <v/>
      </c>
      <c r="I81" s="30" t="e">
        <f t="shared" si="5"/>
        <v>#VALUE!</v>
      </c>
      <c r="J81" s="23"/>
      <c r="K81" s="23"/>
    </row>
    <row r="82" spans="1:11" x14ac:dyDescent="0.2">
      <c r="A82" s="26" t="str">
        <f t="shared" si="6"/>
        <v/>
      </c>
      <c r="B82" s="27" t="str">
        <f t="shared" ref="B82:B145" si="9">IF(Pay_Num&lt;&gt;"",DATE(YEAR(Loan_Start_17),MONTH(Loan_Start_17)+(Pay_Num)*12/Num_Pmt_Per_Year,DAY(Loan_Start_17)),"")</f>
        <v/>
      </c>
      <c r="C82" s="30" t="str">
        <f t="shared" si="7"/>
        <v/>
      </c>
      <c r="D82" s="30" t="str">
        <f t="shared" ref="D82:D145" si="10">IF(Pay_Num&lt;&gt;"",Scheduled_Monthly_Payment,"")</f>
        <v/>
      </c>
      <c r="E82" s="31" t="e">
        <f t="shared" ref="E82:E145" si="11">IF(AND(Pay_Num&lt;&gt;"",Sched_Pay+Scheduled_Extra_Payments&lt;Beg_Bal),Scheduled_Extra_Payments,IF(AND(Pay_Num&lt;&gt;"",Beg_Bal-Sched_Pay&gt;0),Beg_Bal-Sched_Pay,IF(Pay_Num&lt;&gt;"",0,"")))</f>
        <v>#VALUE!</v>
      </c>
      <c r="F82" s="30" t="e">
        <f t="shared" ref="F82:F145" si="12">IF(AND(Pay_Num&lt;&gt;"",Sched_Pay+Extra_Pay&lt;Beg_Bal),Sched_Pay+Extra_Pay,IF(Pay_Num&lt;&gt;"",Beg_Bal,""))</f>
        <v>#VALUE!</v>
      </c>
      <c r="G82" s="30" t="str">
        <f t="shared" ref="G82:G145" si="13">IF(Pay_Num&lt;&gt;"",Total_Pay-Int,"")</f>
        <v/>
      </c>
      <c r="H82" s="30" t="str">
        <f t="shared" si="8"/>
        <v/>
      </c>
      <c r="I82" s="30" t="e">
        <f t="shared" ref="I82:I145" si="14">IF(AND(Pay_Num&lt;&gt;"",Sched_Pay+Extra_Pay&lt;Beg_Bal),Beg_Bal-Princ,IF(Pay_Num&lt;&gt;"",0,""))</f>
        <v>#VALUE!</v>
      </c>
      <c r="J82" s="23"/>
      <c r="K82" s="23"/>
    </row>
    <row r="83" spans="1:11" x14ac:dyDescent="0.2">
      <c r="A83" s="26" t="str">
        <f t="shared" ref="A83:A146" si="15">IF(Values_Entered_17,A82+1,"")</f>
        <v/>
      </c>
      <c r="B83" s="27" t="str">
        <f t="shared" si="9"/>
        <v/>
      </c>
      <c r="C83" s="30" t="str">
        <f t="shared" ref="C83:C146" si="16">IF(Pay_Num&lt;&gt;"",I82,"")</f>
        <v/>
      </c>
      <c r="D83" s="30" t="str">
        <f t="shared" si="10"/>
        <v/>
      </c>
      <c r="E83" s="31" t="e">
        <f t="shared" si="11"/>
        <v>#VALUE!</v>
      </c>
      <c r="F83" s="30" t="e">
        <f t="shared" si="12"/>
        <v>#VALUE!</v>
      </c>
      <c r="G83" s="30" t="str">
        <f t="shared" si="13"/>
        <v/>
      </c>
      <c r="H83" s="30" t="str">
        <f t="shared" ref="H83:H146" si="17">IF(Pay_Num&lt;&gt;"",Beg_Bal*Interest_Rate_17/Num_Pmt_Per_Year,"")</f>
        <v/>
      </c>
      <c r="I83" s="30" t="e">
        <f t="shared" si="14"/>
        <v>#VALUE!</v>
      </c>
      <c r="J83" s="23"/>
      <c r="K83" s="23"/>
    </row>
    <row r="84" spans="1:11" x14ac:dyDescent="0.2">
      <c r="A84" s="26" t="str">
        <f t="shared" si="15"/>
        <v/>
      </c>
      <c r="B84" s="27" t="str">
        <f t="shared" si="9"/>
        <v/>
      </c>
      <c r="C84" s="30" t="str">
        <f t="shared" si="16"/>
        <v/>
      </c>
      <c r="D84" s="30" t="str">
        <f t="shared" si="10"/>
        <v/>
      </c>
      <c r="E84" s="31" t="e">
        <f t="shared" si="11"/>
        <v>#VALUE!</v>
      </c>
      <c r="F84" s="30" t="e">
        <f t="shared" si="12"/>
        <v>#VALUE!</v>
      </c>
      <c r="G84" s="30" t="str">
        <f t="shared" si="13"/>
        <v/>
      </c>
      <c r="H84" s="30" t="str">
        <f t="shared" si="17"/>
        <v/>
      </c>
      <c r="I84" s="30" t="e">
        <f t="shared" si="14"/>
        <v>#VALUE!</v>
      </c>
      <c r="J84" s="23"/>
      <c r="K84" s="23"/>
    </row>
    <row r="85" spans="1:11" x14ac:dyDescent="0.2">
      <c r="A85" s="26" t="str">
        <f t="shared" si="15"/>
        <v/>
      </c>
      <c r="B85" s="27" t="str">
        <f t="shared" si="9"/>
        <v/>
      </c>
      <c r="C85" s="30" t="str">
        <f t="shared" si="16"/>
        <v/>
      </c>
      <c r="D85" s="30" t="str">
        <f t="shared" si="10"/>
        <v/>
      </c>
      <c r="E85" s="31" t="e">
        <f t="shared" si="11"/>
        <v>#VALUE!</v>
      </c>
      <c r="F85" s="30" t="e">
        <f t="shared" si="12"/>
        <v>#VALUE!</v>
      </c>
      <c r="G85" s="30" t="str">
        <f t="shared" si="13"/>
        <v/>
      </c>
      <c r="H85" s="30" t="str">
        <f t="shared" si="17"/>
        <v/>
      </c>
      <c r="I85" s="30" t="e">
        <f t="shared" si="14"/>
        <v>#VALUE!</v>
      </c>
      <c r="J85" s="23"/>
      <c r="K85" s="23"/>
    </row>
    <row r="86" spans="1:11" x14ac:dyDescent="0.2">
      <c r="A86" s="26" t="str">
        <f t="shared" si="15"/>
        <v/>
      </c>
      <c r="B86" s="27" t="str">
        <f t="shared" si="9"/>
        <v/>
      </c>
      <c r="C86" s="30" t="str">
        <f t="shared" si="16"/>
        <v/>
      </c>
      <c r="D86" s="30" t="str">
        <f t="shared" si="10"/>
        <v/>
      </c>
      <c r="E86" s="31" t="e">
        <f t="shared" si="11"/>
        <v>#VALUE!</v>
      </c>
      <c r="F86" s="30" t="e">
        <f t="shared" si="12"/>
        <v>#VALUE!</v>
      </c>
      <c r="G86" s="30" t="str">
        <f t="shared" si="13"/>
        <v/>
      </c>
      <c r="H86" s="30" t="str">
        <f t="shared" si="17"/>
        <v/>
      </c>
      <c r="I86" s="30" t="e">
        <f t="shared" si="14"/>
        <v>#VALUE!</v>
      </c>
      <c r="J86" s="23"/>
      <c r="K86" s="23"/>
    </row>
    <row r="87" spans="1:11" x14ac:dyDescent="0.2">
      <c r="A87" s="26" t="str">
        <f t="shared" si="15"/>
        <v/>
      </c>
      <c r="B87" s="27" t="str">
        <f t="shared" si="9"/>
        <v/>
      </c>
      <c r="C87" s="30" t="str">
        <f t="shared" si="16"/>
        <v/>
      </c>
      <c r="D87" s="30" t="str">
        <f t="shared" si="10"/>
        <v/>
      </c>
      <c r="E87" s="31" t="e">
        <f t="shared" si="11"/>
        <v>#VALUE!</v>
      </c>
      <c r="F87" s="30" t="e">
        <f t="shared" si="12"/>
        <v>#VALUE!</v>
      </c>
      <c r="G87" s="30" t="str">
        <f t="shared" si="13"/>
        <v/>
      </c>
      <c r="H87" s="30" t="str">
        <f t="shared" si="17"/>
        <v/>
      </c>
      <c r="I87" s="30" t="e">
        <f t="shared" si="14"/>
        <v>#VALUE!</v>
      </c>
      <c r="J87" s="23"/>
      <c r="K87" s="23"/>
    </row>
    <row r="88" spans="1:11" x14ac:dyDescent="0.2">
      <c r="A88" s="26" t="str">
        <f t="shared" si="15"/>
        <v/>
      </c>
      <c r="B88" s="27" t="str">
        <f t="shared" si="9"/>
        <v/>
      </c>
      <c r="C88" s="30" t="str">
        <f t="shared" si="16"/>
        <v/>
      </c>
      <c r="D88" s="30" t="str">
        <f t="shared" si="10"/>
        <v/>
      </c>
      <c r="E88" s="31" t="e">
        <f t="shared" si="11"/>
        <v>#VALUE!</v>
      </c>
      <c r="F88" s="30" t="e">
        <f t="shared" si="12"/>
        <v>#VALUE!</v>
      </c>
      <c r="G88" s="30" t="str">
        <f t="shared" si="13"/>
        <v/>
      </c>
      <c r="H88" s="30" t="str">
        <f t="shared" si="17"/>
        <v/>
      </c>
      <c r="I88" s="30" t="e">
        <f t="shared" si="14"/>
        <v>#VALUE!</v>
      </c>
      <c r="J88" s="23"/>
      <c r="K88" s="23"/>
    </row>
    <row r="89" spans="1:11" x14ac:dyDescent="0.2">
      <c r="A89" s="26" t="str">
        <f t="shared" si="15"/>
        <v/>
      </c>
      <c r="B89" s="27" t="str">
        <f t="shared" si="9"/>
        <v/>
      </c>
      <c r="C89" s="30" t="str">
        <f t="shared" si="16"/>
        <v/>
      </c>
      <c r="D89" s="30" t="str">
        <f t="shared" si="10"/>
        <v/>
      </c>
      <c r="E89" s="31" t="e">
        <f t="shared" si="11"/>
        <v>#VALUE!</v>
      </c>
      <c r="F89" s="30" t="e">
        <f t="shared" si="12"/>
        <v>#VALUE!</v>
      </c>
      <c r="G89" s="30" t="str">
        <f t="shared" si="13"/>
        <v/>
      </c>
      <c r="H89" s="30" t="str">
        <f t="shared" si="17"/>
        <v/>
      </c>
      <c r="I89" s="30" t="e">
        <f t="shared" si="14"/>
        <v>#VALUE!</v>
      </c>
      <c r="J89" s="23"/>
      <c r="K89" s="23"/>
    </row>
    <row r="90" spans="1:11" x14ac:dyDescent="0.2">
      <c r="A90" s="26" t="str">
        <f t="shared" si="15"/>
        <v/>
      </c>
      <c r="B90" s="27" t="str">
        <f t="shared" si="9"/>
        <v/>
      </c>
      <c r="C90" s="30" t="str">
        <f t="shared" si="16"/>
        <v/>
      </c>
      <c r="D90" s="30" t="str">
        <f t="shared" si="10"/>
        <v/>
      </c>
      <c r="E90" s="31" t="e">
        <f t="shared" si="11"/>
        <v>#VALUE!</v>
      </c>
      <c r="F90" s="30" t="e">
        <f t="shared" si="12"/>
        <v>#VALUE!</v>
      </c>
      <c r="G90" s="30" t="str">
        <f t="shared" si="13"/>
        <v/>
      </c>
      <c r="H90" s="30" t="str">
        <f t="shared" si="17"/>
        <v/>
      </c>
      <c r="I90" s="30" t="e">
        <f t="shared" si="14"/>
        <v>#VALUE!</v>
      </c>
      <c r="J90" s="23"/>
      <c r="K90" s="23"/>
    </row>
    <row r="91" spans="1:11" x14ac:dyDescent="0.2">
      <c r="A91" s="26" t="str">
        <f t="shared" si="15"/>
        <v/>
      </c>
      <c r="B91" s="27" t="str">
        <f t="shared" si="9"/>
        <v/>
      </c>
      <c r="C91" s="30" t="str">
        <f t="shared" si="16"/>
        <v/>
      </c>
      <c r="D91" s="30" t="str">
        <f t="shared" si="10"/>
        <v/>
      </c>
      <c r="E91" s="31" t="e">
        <f t="shared" si="11"/>
        <v>#VALUE!</v>
      </c>
      <c r="F91" s="30" t="e">
        <f t="shared" si="12"/>
        <v>#VALUE!</v>
      </c>
      <c r="G91" s="30" t="str">
        <f t="shared" si="13"/>
        <v/>
      </c>
      <c r="H91" s="30" t="str">
        <f t="shared" si="17"/>
        <v/>
      </c>
      <c r="I91" s="30" t="e">
        <f t="shared" si="14"/>
        <v>#VALUE!</v>
      </c>
      <c r="J91" s="23"/>
      <c r="K91" s="23"/>
    </row>
    <row r="92" spans="1:11" x14ac:dyDescent="0.2">
      <c r="A92" s="26" t="str">
        <f t="shared" si="15"/>
        <v/>
      </c>
      <c r="B92" s="27" t="str">
        <f t="shared" si="9"/>
        <v/>
      </c>
      <c r="C92" s="30" t="str">
        <f t="shared" si="16"/>
        <v/>
      </c>
      <c r="D92" s="30" t="str">
        <f t="shared" si="10"/>
        <v/>
      </c>
      <c r="E92" s="31" t="e">
        <f t="shared" si="11"/>
        <v>#VALUE!</v>
      </c>
      <c r="F92" s="30" t="e">
        <f t="shared" si="12"/>
        <v>#VALUE!</v>
      </c>
      <c r="G92" s="30" t="str">
        <f t="shared" si="13"/>
        <v/>
      </c>
      <c r="H92" s="30" t="str">
        <f t="shared" si="17"/>
        <v/>
      </c>
      <c r="I92" s="30" t="e">
        <f t="shared" si="14"/>
        <v>#VALUE!</v>
      </c>
      <c r="J92" s="23"/>
      <c r="K92" s="23"/>
    </row>
    <row r="93" spans="1:11" x14ac:dyDescent="0.2">
      <c r="A93" s="26" t="str">
        <f t="shared" si="15"/>
        <v/>
      </c>
      <c r="B93" s="27" t="str">
        <f t="shared" si="9"/>
        <v/>
      </c>
      <c r="C93" s="30" t="str">
        <f t="shared" si="16"/>
        <v/>
      </c>
      <c r="D93" s="30" t="str">
        <f t="shared" si="10"/>
        <v/>
      </c>
      <c r="E93" s="31" t="e">
        <f t="shared" si="11"/>
        <v>#VALUE!</v>
      </c>
      <c r="F93" s="30" t="e">
        <f t="shared" si="12"/>
        <v>#VALUE!</v>
      </c>
      <c r="G93" s="30" t="str">
        <f t="shared" si="13"/>
        <v/>
      </c>
      <c r="H93" s="30" t="str">
        <f t="shared" si="17"/>
        <v/>
      </c>
      <c r="I93" s="30" t="e">
        <f t="shared" si="14"/>
        <v>#VALUE!</v>
      </c>
      <c r="J93" s="23"/>
      <c r="K93" s="23"/>
    </row>
    <row r="94" spans="1:11" x14ac:dyDescent="0.2">
      <c r="A94" s="26" t="str">
        <f t="shared" si="15"/>
        <v/>
      </c>
      <c r="B94" s="27" t="str">
        <f t="shared" si="9"/>
        <v/>
      </c>
      <c r="C94" s="30" t="str">
        <f t="shared" si="16"/>
        <v/>
      </c>
      <c r="D94" s="30" t="str">
        <f t="shared" si="10"/>
        <v/>
      </c>
      <c r="E94" s="31" t="e">
        <f t="shared" si="11"/>
        <v>#VALUE!</v>
      </c>
      <c r="F94" s="30" t="e">
        <f t="shared" si="12"/>
        <v>#VALUE!</v>
      </c>
      <c r="G94" s="30" t="str">
        <f t="shared" si="13"/>
        <v/>
      </c>
      <c r="H94" s="30" t="str">
        <f t="shared" si="17"/>
        <v/>
      </c>
      <c r="I94" s="30" t="e">
        <f t="shared" si="14"/>
        <v>#VALUE!</v>
      </c>
      <c r="J94" s="23"/>
      <c r="K94" s="23"/>
    </row>
    <row r="95" spans="1:11" x14ac:dyDescent="0.2">
      <c r="A95" s="26" t="str">
        <f t="shared" si="15"/>
        <v/>
      </c>
      <c r="B95" s="27" t="str">
        <f t="shared" si="9"/>
        <v/>
      </c>
      <c r="C95" s="30" t="str">
        <f t="shared" si="16"/>
        <v/>
      </c>
      <c r="D95" s="30" t="str">
        <f t="shared" si="10"/>
        <v/>
      </c>
      <c r="E95" s="31" t="e">
        <f t="shared" si="11"/>
        <v>#VALUE!</v>
      </c>
      <c r="F95" s="30" t="e">
        <f t="shared" si="12"/>
        <v>#VALUE!</v>
      </c>
      <c r="G95" s="30" t="str">
        <f t="shared" si="13"/>
        <v/>
      </c>
      <c r="H95" s="30" t="str">
        <f t="shared" si="17"/>
        <v/>
      </c>
      <c r="I95" s="30" t="e">
        <f t="shared" si="14"/>
        <v>#VALUE!</v>
      </c>
      <c r="J95" s="23"/>
      <c r="K95" s="23"/>
    </row>
    <row r="96" spans="1:11" x14ac:dyDescent="0.2">
      <c r="A96" s="26" t="str">
        <f t="shared" si="15"/>
        <v/>
      </c>
      <c r="B96" s="27" t="str">
        <f t="shared" si="9"/>
        <v/>
      </c>
      <c r="C96" s="30" t="str">
        <f t="shared" si="16"/>
        <v/>
      </c>
      <c r="D96" s="30" t="str">
        <f t="shared" si="10"/>
        <v/>
      </c>
      <c r="E96" s="31" t="e">
        <f t="shared" si="11"/>
        <v>#VALUE!</v>
      </c>
      <c r="F96" s="30" t="e">
        <f t="shared" si="12"/>
        <v>#VALUE!</v>
      </c>
      <c r="G96" s="30" t="str">
        <f t="shared" si="13"/>
        <v/>
      </c>
      <c r="H96" s="30" t="str">
        <f t="shared" si="17"/>
        <v/>
      </c>
      <c r="I96" s="30" t="e">
        <f t="shared" si="14"/>
        <v>#VALUE!</v>
      </c>
      <c r="J96" s="23"/>
      <c r="K96" s="23"/>
    </row>
    <row r="97" spans="1:11" x14ac:dyDescent="0.2">
      <c r="A97" s="26" t="str">
        <f t="shared" si="15"/>
        <v/>
      </c>
      <c r="B97" s="27" t="str">
        <f t="shared" si="9"/>
        <v/>
      </c>
      <c r="C97" s="30" t="str">
        <f t="shared" si="16"/>
        <v/>
      </c>
      <c r="D97" s="30" t="str">
        <f t="shared" si="10"/>
        <v/>
      </c>
      <c r="E97" s="31" t="e">
        <f t="shared" si="11"/>
        <v>#VALUE!</v>
      </c>
      <c r="F97" s="30" t="e">
        <f t="shared" si="12"/>
        <v>#VALUE!</v>
      </c>
      <c r="G97" s="30" t="str">
        <f t="shared" si="13"/>
        <v/>
      </c>
      <c r="H97" s="30" t="str">
        <f t="shared" si="17"/>
        <v/>
      </c>
      <c r="I97" s="30" t="e">
        <f t="shared" si="14"/>
        <v>#VALUE!</v>
      </c>
      <c r="J97" s="23"/>
      <c r="K97" s="23"/>
    </row>
    <row r="98" spans="1:11" x14ac:dyDescent="0.2">
      <c r="A98" s="26" t="str">
        <f t="shared" si="15"/>
        <v/>
      </c>
      <c r="B98" s="27" t="str">
        <f t="shared" si="9"/>
        <v/>
      </c>
      <c r="C98" s="30" t="str">
        <f t="shared" si="16"/>
        <v/>
      </c>
      <c r="D98" s="30" t="str">
        <f t="shared" si="10"/>
        <v/>
      </c>
      <c r="E98" s="31" t="e">
        <f t="shared" si="11"/>
        <v>#VALUE!</v>
      </c>
      <c r="F98" s="30" t="e">
        <f t="shared" si="12"/>
        <v>#VALUE!</v>
      </c>
      <c r="G98" s="30" t="str">
        <f t="shared" si="13"/>
        <v/>
      </c>
      <c r="H98" s="30" t="str">
        <f t="shared" si="17"/>
        <v/>
      </c>
      <c r="I98" s="30" t="e">
        <f t="shared" si="14"/>
        <v>#VALUE!</v>
      </c>
      <c r="J98" s="23"/>
      <c r="K98" s="23"/>
    </row>
    <row r="99" spans="1:11" x14ac:dyDescent="0.2">
      <c r="A99" s="26" t="str">
        <f t="shared" si="15"/>
        <v/>
      </c>
      <c r="B99" s="27" t="str">
        <f t="shared" si="9"/>
        <v/>
      </c>
      <c r="C99" s="30" t="str">
        <f t="shared" si="16"/>
        <v/>
      </c>
      <c r="D99" s="30" t="str">
        <f t="shared" si="10"/>
        <v/>
      </c>
      <c r="E99" s="31" t="e">
        <f t="shared" si="11"/>
        <v>#VALUE!</v>
      </c>
      <c r="F99" s="30" t="e">
        <f t="shared" si="12"/>
        <v>#VALUE!</v>
      </c>
      <c r="G99" s="30" t="str">
        <f t="shared" si="13"/>
        <v/>
      </c>
      <c r="H99" s="30" t="str">
        <f t="shared" si="17"/>
        <v/>
      </c>
      <c r="I99" s="30" t="e">
        <f t="shared" si="14"/>
        <v>#VALUE!</v>
      </c>
      <c r="J99" s="23"/>
      <c r="K99" s="23"/>
    </row>
    <row r="100" spans="1:11" x14ac:dyDescent="0.2">
      <c r="A100" s="26" t="str">
        <f t="shared" si="15"/>
        <v/>
      </c>
      <c r="B100" s="27" t="str">
        <f t="shared" si="9"/>
        <v/>
      </c>
      <c r="C100" s="30" t="str">
        <f t="shared" si="16"/>
        <v/>
      </c>
      <c r="D100" s="30" t="str">
        <f t="shared" si="10"/>
        <v/>
      </c>
      <c r="E100" s="31" t="e">
        <f t="shared" si="11"/>
        <v>#VALUE!</v>
      </c>
      <c r="F100" s="30" t="e">
        <f t="shared" si="12"/>
        <v>#VALUE!</v>
      </c>
      <c r="G100" s="30" t="str">
        <f t="shared" si="13"/>
        <v/>
      </c>
      <c r="H100" s="30" t="str">
        <f t="shared" si="17"/>
        <v/>
      </c>
      <c r="I100" s="30" t="e">
        <f t="shared" si="14"/>
        <v>#VALUE!</v>
      </c>
      <c r="J100" s="23"/>
      <c r="K100" s="23"/>
    </row>
    <row r="101" spans="1:11" x14ac:dyDescent="0.2">
      <c r="A101" s="26" t="str">
        <f t="shared" si="15"/>
        <v/>
      </c>
      <c r="B101" s="27" t="str">
        <f t="shared" si="9"/>
        <v/>
      </c>
      <c r="C101" s="30" t="str">
        <f t="shared" si="16"/>
        <v/>
      </c>
      <c r="D101" s="30" t="str">
        <f t="shared" si="10"/>
        <v/>
      </c>
      <c r="E101" s="31" t="e">
        <f t="shared" si="11"/>
        <v>#VALUE!</v>
      </c>
      <c r="F101" s="30" t="e">
        <f t="shared" si="12"/>
        <v>#VALUE!</v>
      </c>
      <c r="G101" s="30" t="str">
        <f t="shared" si="13"/>
        <v/>
      </c>
      <c r="H101" s="30" t="str">
        <f t="shared" si="17"/>
        <v/>
      </c>
      <c r="I101" s="30" t="e">
        <f t="shared" si="14"/>
        <v>#VALUE!</v>
      </c>
      <c r="J101" s="23"/>
      <c r="K101" s="23"/>
    </row>
    <row r="102" spans="1:11" x14ac:dyDescent="0.2">
      <c r="A102" s="26" t="str">
        <f t="shared" si="15"/>
        <v/>
      </c>
      <c r="B102" s="27" t="str">
        <f t="shared" si="9"/>
        <v/>
      </c>
      <c r="C102" s="30" t="str">
        <f t="shared" si="16"/>
        <v/>
      </c>
      <c r="D102" s="30" t="str">
        <f t="shared" si="10"/>
        <v/>
      </c>
      <c r="E102" s="31" t="e">
        <f t="shared" si="11"/>
        <v>#VALUE!</v>
      </c>
      <c r="F102" s="30" t="e">
        <f t="shared" si="12"/>
        <v>#VALUE!</v>
      </c>
      <c r="G102" s="30" t="str">
        <f t="shared" si="13"/>
        <v/>
      </c>
      <c r="H102" s="30" t="str">
        <f t="shared" si="17"/>
        <v/>
      </c>
      <c r="I102" s="30" t="e">
        <f t="shared" si="14"/>
        <v>#VALUE!</v>
      </c>
      <c r="J102" s="23"/>
      <c r="K102" s="23"/>
    </row>
    <row r="103" spans="1:11" x14ac:dyDescent="0.2">
      <c r="A103" s="26" t="str">
        <f t="shared" si="15"/>
        <v/>
      </c>
      <c r="B103" s="27" t="str">
        <f t="shared" si="9"/>
        <v/>
      </c>
      <c r="C103" s="30" t="str">
        <f t="shared" si="16"/>
        <v/>
      </c>
      <c r="D103" s="30" t="str">
        <f t="shared" si="10"/>
        <v/>
      </c>
      <c r="E103" s="31" t="e">
        <f t="shared" si="11"/>
        <v>#VALUE!</v>
      </c>
      <c r="F103" s="30" t="e">
        <f t="shared" si="12"/>
        <v>#VALUE!</v>
      </c>
      <c r="G103" s="30" t="str">
        <f t="shared" si="13"/>
        <v/>
      </c>
      <c r="H103" s="30" t="str">
        <f t="shared" si="17"/>
        <v/>
      </c>
      <c r="I103" s="30" t="e">
        <f t="shared" si="14"/>
        <v>#VALUE!</v>
      </c>
      <c r="J103" s="23"/>
      <c r="K103" s="23"/>
    </row>
    <row r="104" spans="1:11" x14ac:dyDescent="0.2">
      <c r="A104" s="26" t="str">
        <f t="shared" si="15"/>
        <v/>
      </c>
      <c r="B104" s="27" t="str">
        <f t="shared" si="9"/>
        <v/>
      </c>
      <c r="C104" s="30" t="str">
        <f t="shared" si="16"/>
        <v/>
      </c>
      <c r="D104" s="30" t="str">
        <f t="shared" si="10"/>
        <v/>
      </c>
      <c r="E104" s="31" t="e">
        <f t="shared" si="11"/>
        <v>#VALUE!</v>
      </c>
      <c r="F104" s="30" t="e">
        <f t="shared" si="12"/>
        <v>#VALUE!</v>
      </c>
      <c r="G104" s="30" t="str">
        <f t="shared" si="13"/>
        <v/>
      </c>
      <c r="H104" s="30" t="str">
        <f t="shared" si="17"/>
        <v/>
      </c>
      <c r="I104" s="30" t="e">
        <f t="shared" si="14"/>
        <v>#VALUE!</v>
      </c>
      <c r="J104" s="23"/>
      <c r="K104" s="23"/>
    </row>
    <row r="105" spans="1:11" x14ac:dyDescent="0.2">
      <c r="A105" s="26" t="str">
        <f t="shared" si="15"/>
        <v/>
      </c>
      <c r="B105" s="27" t="str">
        <f t="shared" si="9"/>
        <v/>
      </c>
      <c r="C105" s="30" t="str">
        <f t="shared" si="16"/>
        <v/>
      </c>
      <c r="D105" s="30" t="str">
        <f t="shared" si="10"/>
        <v/>
      </c>
      <c r="E105" s="31" t="e">
        <f t="shared" si="11"/>
        <v>#VALUE!</v>
      </c>
      <c r="F105" s="30" t="e">
        <f t="shared" si="12"/>
        <v>#VALUE!</v>
      </c>
      <c r="G105" s="30" t="str">
        <f t="shared" si="13"/>
        <v/>
      </c>
      <c r="H105" s="30" t="str">
        <f t="shared" si="17"/>
        <v/>
      </c>
      <c r="I105" s="30" t="e">
        <f t="shared" si="14"/>
        <v>#VALUE!</v>
      </c>
      <c r="J105" s="23"/>
      <c r="K105" s="23"/>
    </row>
    <row r="106" spans="1:11" x14ac:dyDescent="0.2">
      <c r="A106" s="26" t="str">
        <f t="shared" si="15"/>
        <v/>
      </c>
      <c r="B106" s="27" t="str">
        <f t="shared" si="9"/>
        <v/>
      </c>
      <c r="C106" s="30" t="str">
        <f t="shared" si="16"/>
        <v/>
      </c>
      <c r="D106" s="30" t="str">
        <f t="shared" si="10"/>
        <v/>
      </c>
      <c r="E106" s="31" t="e">
        <f t="shared" si="11"/>
        <v>#VALUE!</v>
      </c>
      <c r="F106" s="30" t="e">
        <f t="shared" si="12"/>
        <v>#VALUE!</v>
      </c>
      <c r="G106" s="30" t="str">
        <f t="shared" si="13"/>
        <v/>
      </c>
      <c r="H106" s="30" t="str">
        <f t="shared" si="17"/>
        <v/>
      </c>
      <c r="I106" s="30" t="e">
        <f t="shared" si="14"/>
        <v>#VALUE!</v>
      </c>
      <c r="J106" s="23"/>
      <c r="K106" s="23"/>
    </row>
    <row r="107" spans="1:11" x14ac:dyDescent="0.2">
      <c r="A107" s="26" t="str">
        <f t="shared" si="15"/>
        <v/>
      </c>
      <c r="B107" s="27" t="str">
        <f t="shared" si="9"/>
        <v/>
      </c>
      <c r="C107" s="30" t="str">
        <f t="shared" si="16"/>
        <v/>
      </c>
      <c r="D107" s="30" t="str">
        <f t="shared" si="10"/>
        <v/>
      </c>
      <c r="E107" s="31" t="e">
        <f t="shared" si="11"/>
        <v>#VALUE!</v>
      </c>
      <c r="F107" s="30" t="e">
        <f t="shared" si="12"/>
        <v>#VALUE!</v>
      </c>
      <c r="G107" s="30" t="str">
        <f t="shared" si="13"/>
        <v/>
      </c>
      <c r="H107" s="30" t="str">
        <f t="shared" si="17"/>
        <v/>
      </c>
      <c r="I107" s="30" t="e">
        <f t="shared" si="14"/>
        <v>#VALUE!</v>
      </c>
      <c r="J107" s="23"/>
      <c r="K107" s="23"/>
    </row>
    <row r="108" spans="1:11" x14ac:dyDescent="0.2">
      <c r="A108" s="26" t="str">
        <f t="shared" si="15"/>
        <v/>
      </c>
      <c r="B108" s="27" t="str">
        <f t="shared" si="9"/>
        <v/>
      </c>
      <c r="C108" s="30" t="str">
        <f t="shared" si="16"/>
        <v/>
      </c>
      <c r="D108" s="30" t="str">
        <f t="shared" si="10"/>
        <v/>
      </c>
      <c r="E108" s="31" t="e">
        <f t="shared" si="11"/>
        <v>#VALUE!</v>
      </c>
      <c r="F108" s="30" t="e">
        <f t="shared" si="12"/>
        <v>#VALUE!</v>
      </c>
      <c r="G108" s="30" t="str">
        <f t="shared" si="13"/>
        <v/>
      </c>
      <c r="H108" s="30" t="str">
        <f t="shared" si="17"/>
        <v/>
      </c>
      <c r="I108" s="30" t="e">
        <f t="shared" si="14"/>
        <v>#VALUE!</v>
      </c>
      <c r="J108" s="23"/>
      <c r="K108" s="23"/>
    </row>
    <row r="109" spans="1:11" x14ac:dyDescent="0.2">
      <c r="A109" s="26" t="str">
        <f t="shared" si="15"/>
        <v/>
      </c>
      <c r="B109" s="27" t="str">
        <f t="shared" si="9"/>
        <v/>
      </c>
      <c r="C109" s="30" t="str">
        <f t="shared" si="16"/>
        <v/>
      </c>
      <c r="D109" s="30" t="str">
        <f t="shared" si="10"/>
        <v/>
      </c>
      <c r="E109" s="31" t="e">
        <f t="shared" si="11"/>
        <v>#VALUE!</v>
      </c>
      <c r="F109" s="30" t="e">
        <f t="shared" si="12"/>
        <v>#VALUE!</v>
      </c>
      <c r="G109" s="30" t="str">
        <f t="shared" si="13"/>
        <v/>
      </c>
      <c r="H109" s="30" t="str">
        <f t="shared" si="17"/>
        <v/>
      </c>
      <c r="I109" s="30" t="e">
        <f t="shared" si="14"/>
        <v>#VALUE!</v>
      </c>
      <c r="J109" s="23"/>
      <c r="K109" s="23"/>
    </row>
    <row r="110" spans="1:11" x14ac:dyDescent="0.2">
      <c r="A110" s="26" t="str">
        <f t="shared" si="15"/>
        <v/>
      </c>
      <c r="B110" s="27" t="str">
        <f t="shared" si="9"/>
        <v/>
      </c>
      <c r="C110" s="30" t="str">
        <f t="shared" si="16"/>
        <v/>
      </c>
      <c r="D110" s="30" t="str">
        <f t="shared" si="10"/>
        <v/>
      </c>
      <c r="E110" s="31" t="e">
        <f t="shared" si="11"/>
        <v>#VALUE!</v>
      </c>
      <c r="F110" s="30" t="e">
        <f t="shared" si="12"/>
        <v>#VALUE!</v>
      </c>
      <c r="G110" s="30" t="str">
        <f t="shared" si="13"/>
        <v/>
      </c>
      <c r="H110" s="30" t="str">
        <f t="shared" si="17"/>
        <v/>
      </c>
      <c r="I110" s="30" t="e">
        <f t="shared" si="14"/>
        <v>#VALUE!</v>
      </c>
      <c r="J110" s="23"/>
      <c r="K110" s="23"/>
    </row>
    <row r="111" spans="1:11" x14ac:dyDescent="0.2">
      <c r="A111" s="26" t="str">
        <f t="shared" si="15"/>
        <v/>
      </c>
      <c r="B111" s="27" t="str">
        <f t="shared" si="9"/>
        <v/>
      </c>
      <c r="C111" s="30" t="str">
        <f t="shared" si="16"/>
        <v/>
      </c>
      <c r="D111" s="30" t="str">
        <f t="shared" si="10"/>
        <v/>
      </c>
      <c r="E111" s="31" t="e">
        <f t="shared" si="11"/>
        <v>#VALUE!</v>
      </c>
      <c r="F111" s="30" t="e">
        <f t="shared" si="12"/>
        <v>#VALUE!</v>
      </c>
      <c r="G111" s="30" t="str">
        <f t="shared" si="13"/>
        <v/>
      </c>
      <c r="H111" s="30" t="str">
        <f t="shared" si="17"/>
        <v/>
      </c>
      <c r="I111" s="30" t="e">
        <f t="shared" si="14"/>
        <v>#VALUE!</v>
      </c>
      <c r="J111" s="23"/>
      <c r="K111" s="23"/>
    </row>
    <row r="112" spans="1:11" x14ac:dyDescent="0.2">
      <c r="A112" s="26" t="str">
        <f t="shared" si="15"/>
        <v/>
      </c>
      <c r="B112" s="27" t="str">
        <f t="shared" si="9"/>
        <v/>
      </c>
      <c r="C112" s="30" t="str">
        <f t="shared" si="16"/>
        <v/>
      </c>
      <c r="D112" s="30" t="str">
        <f t="shared" si="10"/>
        <v/>
      </c>
      <c r="E112" s="31" t="e">
        <f t="shared" si="11"/>
        <v>#VALUE!</v>
      </c>
      <c r="F112" s="30" t="e">
        <f t="shared" si="12"/>
        <v>#VALUE!</v>
      </c>
      <c r="G112" s="30" t="str">
        <f t="shared" si="13"/>
        <v/>
      </c>
      <c r="H112" s="30" t="str">
        <f t="shared" si="17"/>
        <v/>
      </c>
      <c r="I112" s="30" t="e">
        <f t="shared" si="14"/>
        <v>#VALUE!</v>
      </c>
      <c r="J112" s="23"/>
      <c r="K112" s="23"/>
    </row>
    <row r="113" spans="1:11" x14ac:dyDescent="0.2">
      <c r="A113" s="26" t="str">
        <f t="shared" si="15"/>
        <v/>
      </c>
      <c r="B113" s="27" t="str">
        <f t="shared" si="9"/>
        <v/>
      </c>
      <c r="C113" s="30" t="str">
        <f t="shared" si="16"/>
        <v/>
      </c>
      <c r="D113" s="30" t="str">
        <f t="shared" si="10"/>
        <v/>
      </c>
      <c r="E113" s="31" t="e">
        <f t="shared" si="11"/>
        <v>#VALUE!</v>
      </c>
      <c r="F113" s="30" t="e">
        <f t="shared" si="12"/>
        <v>#VALUE!</v>
      </c>
      <c r="G113" s="30" t="str">
        <f t="shared" si="13"/>
        <v/>
      </c>
      <c r="H113" s="30" t="str">
        <f t="shared" si="17"/>
        <v/>
      </c>
      <c r="I113" s="30" t="e">
        <f t="shared" si="14"/>
        <v>#VALUE!</v>
      </c>
      <c r="J113" s="23"/>
      <c r="K113" s="23"/>
    </row>
    <row r="114" spans="1:11" x14ac:dyDescent="0.2">
      <c r="A114" s="26" t="str">
        <f t="shared" si="15"/>
        <v/>
      </c>
      <c r="B114" s="27" t="str">
        <f t="shared" si="9"/>
        <v/>
      </c>
      <c r="C114" s="30" t="str">
        <f t="shared" si="16"/>
        <v/>
      </c>
      <c r="D114" s="30" t="str">
        <f t="shared" si="10"/>
        <v/>
      </c>
      <c r="E114" s="31" t="e">
        <f t="shared" si="11"/>
        <v>#VALUE!</v>
      </c>
      <c r="F114" s="30" t="e">
        <f t="shared" si="12"/>
        <v>#VALUE!</v>
      </c>
      <c r="G114" s="30" t="str">
        <f t="shared" si="13"/>
        <v/>
      </c>
      <c r="H114" s="30" t="str">
        <f t="shared" si="17"/>
        <v/>
      </c>
      <c r="I114" s="30" t="e">
        <f t="shared" si="14"/>
        <v>#VALUE!</v>
      </c>
      <c r="J114" s="23"/>
      <c r="K114" s="23"/>
    </row>
    <row r="115" spans="1:11" x14ac:dyDescent="0.2">
      <c r="A115" s="26" t="str">
        <f t="shared" si="15"/>
        <v/>
      </c>
      <c r="B115" s="27" t="str">
        <f t="shared" si="9"/>
        <v/>
      </c>
      <c r="C115" s="30" t="str">
        <f t="shared" si="16"/>
        <v/>
      </c>
      <c r="D115" s="30" t="str">
        <f t="shared" si="10"/>
        <v/>
      </c>
      <c r="E115" s="31" t="e">
        <f t="shared" si="11"/>
        <v>#VALUE!</v>
      </c>
      <c r="F115" s="30" t="e">
        <f t="shared" si="12"/>
        <v>#VALUE!</v>
      </c>
      <c r="G115" s="30" t="str">
        <f t="shared" si="13"/>
        <v/>
      </c>
      <c r="H115" s="30" t="str">
        <f t="shared" si="17"/>
        <v/>
      </c>
      <c r="I115" s="30" t="e">
        <f t="shared" si="14"/>
        <v>#VALUE!</v>
      </c>
      <c r="J115" s="23"/>
      <c r="K115" s="23"/>
    </row>
    <row r="116" spans="1:11" x14ac:dyDescent="0.2">
      <c r="A116" s="26" t="str">
        <f t="shared" si="15"/>
        <v/>
      </c>
      <c r="B116" s="27" t="str">
        <f t="shared" si="9"/>
        <v/>
      </c>
      <c r="C116" s="30" t="str">
        <f t="shared" si="16"/>
        <v/>
      </c>
      <c r="D116" s="30" t="str">
        <f t="shared" si="10"/>
        <v/>
      </c>
      <c r="E116" s="31" t="e">
        <f t="shared" si="11"/>
        <v>#VALUE!</v>
      </c>
      <c r="F116" s="30" t="e">
        <f t="shared" si="12"/>
        <v>#VALUE!</v>
      </c>
      <c r="G116" s="30" t="str">
        <f t="shared" si="13"/>
        <v/>
      </c>
      <c r="H116" s="30" t="str">
        <f t="shared" si="17"/>
        <v/>
      </c>
      <c r="I116" s="30" t="e">
        <f t="shared" si="14"/>
        <v>#VALUE!</v>
      </c>
      <c r="J116" s="23"/>
      <c r="K116" s="23"/>
    </row>
    <row r="117" spans="1:11" x14ac:dyDescent="0.2">
      <c r="A117" s="26" t="str">
        <f t="shared" si="15"/>
        <v/>
      </c>
      <c r="B117" s="27" t="str">
        <f t="shared" si="9"/>
        <v/>
      </c>
      <c r="C117" s="30" t="str">
        <f t="shared" si="16"/>
        <v/>
      </c>
      <c r="D117" s="30" t="str">
        <f t="shared" si="10"/>
        <v/>
      </c>
      <c r="E117" s="31" t="e">
        <f t="shared" si="11"/>
        <v>#VALUE!</v>
      </c>
      <c r="F117" s="30" t="e">
        <f t="shared" si="12"/>
        <v>#VALUE!</v>
      </c>
      <c r="G117" s="30" t="str">
        <f t="shared" si="13"/>
        <v/>
      </c>
      <c r="H117" s="30" t="str">
        <f t="shared" si="17"/>
        <v/>
      </c>
      <c r="I117" s="30" t="e">
        <f t="shared" si="14"/>
        <v>#VALUE!</v>
      </c>
      <c r="J117" s="23"/>
      <c r="K117" s="23"/>
    </row>
    <row r="118" spans="1:11" x14ac:dyDescent="0.2">
      <c r="A118" s="26" t="str">
        <f t="shared" si="15"/>
        <v/>
      </c>
      <c r="B118" s="27" t="str">
        <f t="shared" si="9"/>
        <v/>
      </c>
      <c r="C118" s="30" t="str">
        <f t="shared" si="16"/>
        <v/>
      </c>
      <c r="D118" s="30" t="str">
        <f t="shared" si="10"/>
        <v/>
      </c>
      <c r="E118" s="31" t="e">
        <f t="shared" si="11"/>
        <v>#VALUE!</v>
      </c>
      <c r="F118" s="30" t="e">
        <f t="shared" si="12"/>
        <v>#VALUE!</v>
      </c>
      <c r="G118" s="30" t="str">
        <f t="shared" si="13"/>
        <v/>
      </c>
      <c r="H118" s="30" t="str">
        <f t="shared" si="17"/>
        <v/>
      </c>
      <c r="I118" s="30" t="e">
        <f t="shared" si="14"/>
        <v>#VALUE!</v>
      </c>
      <c r="J118" s="23"/>
      <c r="K118" s="23"/>
    </row>
    <row r="119" spans="1:11" x14ac:dyDescent="0.2">
      <c r="A119" s="26" t="str">
        <f t="shared" si="15"/>
        <v/>
      </c>
      <c r="B119" s="27" t="str">
        <f t="shared" si="9"/>
        <v/>
      </c>
      <c r="C119" s="30" t="str">
        <f t="shared" si="16"/>
        <v/>
      </c>
      <c r="D119" s="30" t="str">
        <f t="shared" si="10"/>
        <v/>
      </c>
      <c r="E119" s="31" t="e">
        <f t="shared" si="11"/>
        <v>#VALUE!</v>
      </c>
      <c r="F119" s="30" t="e">
        <f t="shared" si="12"/>
        <v>#VALUE!</v>
      </c>
      <c r="G119" s="30" t="str">
        <f t="shared" si="13"/>
        <v/>
      </c>
      <c r="H119" s="30" t="str">
        <f t="shared" si="17"/>
        <v/>
      </c>
      <c r="I119" s="30" t="e">
        <f t="shared" si="14"/>
        <v>#VALUE!</v>
      </c>
      <c r="J119" s="23"/>
      <c r="K119" s="23"/>
    </row>
    <row r="120" spans="1:11" x14ac:dyDescent="0.2">
      <c r="A120" s="26" t="str">
        <f t="shared" si="15"/>
        <v/>
      </c>
      <c r="B120" s="27" t="str">
        <f t="shared" si="9"/>
        <v/>
      </c>
      <c r="C120" s="30" t="str">
        <f t="shared" si="16"/>
        <v/>
      </c>
      <c r="D120" s="30" t="str">
        <f t="shared" si="10"/>
        <v/>
      </c>
      <c r="E120" s="31" t="e">
        <f t="shared" si="11"/>
        <v>#VALUE!</v>
      </c>
      <c r="F120" s="30" t="e">
        <f t="shared" si="12"/>
        <v>#VALUE!</v>
      </c>
      <c r="G120" s="30" t="str">
        <f t="shared" si="13"/>
        <v/>
      </c>
      <c r="H120" s="30" t="str">
        <f t="shared" si="17"/>
        <v/>
      </c>
      <c r="I120" s="30" t="e">
        <f t="shared" si="14"/>
        <v>#VALUE!</v>
      </c>
      <c r="J120" s="23"/>
      <c r="K120" s="23"/>
    </row>
    <row r="121" spans="1:11" x14ac:dyDescent="0.2">
      <c r="A121" s="26" t="str">
        <f t="shared" si="15"/>
        <v/>
      </c>
      <c r="B121" s="27" t="str">
        <f t="shared" si="9"/>
        <v/>
      </c>
      <c r="C121" s="30" t="str">
        <f t="shared" si="16"/>
        <v/>
      </c>
      <c r="D121" s="30" t="str">
        <f t="shared" si="10"/>
        <v/>
      </c>
      <c r="E121" s="31" t="e">
        <f t="shared" si="11"/>
        <v>#VALUE!</v>
      </c>
      <c r="F121" s="30" t="e">
        <f t="shared" si="12"/>
        <v>#VALUE!</v>
      </c>
      <c r="G121" s="30" t="str">
        <f t="shared" si="13"/>
        <v/>
      </c>
      <c r="H121" s="30" t="str">
        <f t="shared" si="17"/>
        <v/>
      </c>
      <c r="I121" s="30" t="e">
        <f t="shared" si="14"/>
        <v>#VALUE!</v>
      </c>
      <c r="J121" s="23"/>
      <c r="K121" s="23"/>
    </row>
    <row r="122" spans="1:11" x14ac:dyDescent="0.2">
      <c r="A122" s="26" t="str">
        <f t="shared" si="15"/>
        <v/>
      </c>
      <c r="B122" s="27" t="str">
        <f t="shared" si="9"/>
        <v/>
      </c>
      <c r="C122" s="30" t="str">
        <f t="shared" si="16"/>
        <v/>
      </c>
      <c r="D122" s="30" t="str">
        <f t="shared" si="10"/>
        <v/>
      </c>
      <c r="E122" s="31" t="e">
        <f t="shared" si="11"/>
        <v>#VALUE!</v>
      </c>
      <c r="F122" s="30" t="e">
        <f t="shared" si="12"/>
        <v>#VALUE!</v>
      </c>
      <c r="G122" s="30" t="str">
        <f t="shared" si="13"/>
        <v/>
      </c>
      <c r="H122" s="30" t="str">
        <f t="shared" si="17"/>
        <v/>
      </c>
      <c r="I122" s="30" t="e">
        <f t="shared" si="14"/>
        <v>#VALUE!</v>
      </c>
      <c r="J122" s="23"/>
      <c r="K122" s="23"/>
    </row>
    <row r="123" spans="1:11" x14ac:dyDescent="0.2">
      <c r="A123" s="26" t="str">
        <f t="shared" si="15"/>
        <v/>
      </c>
      <c r="B123" s="27" t="str">
        <f t="shared" si="9"/>
        <v/>
      </c>
      <c r="C123" s="30" t="str">
        <f t="shared" si="16"/>
        <v/>
      </c>
      <c r="D123" s="30" t="str">
        <f t="shared" si="10"/>
        <v/>
      </c>
      <c r="E123" s="31" t="e">
        <f t="shared" si="11"/>
        <v>#VALUE!</v>
      </c>
      <c r="F123" s="30" t="e">
        <f t="shared" si="12"/>
        <v>#VALUE!</v>
      </c>
      <c r="G123" s="30" t="str">
        <f t="shared" si="13"/>
        <v/>
      </c>
      <c r="H123" s="30" t="str">
        <f t="shared" si="17"/>
        <v/>
      </c>
      <c r="I123" s="30" t="e">
        <f t="shared" si="14"/>
        <v>#VALUE!</v>
      </c>
      <c r="J123" s="23"/>
      <c r="K123" s="23"/>
    </row>
    <row r="124" spans="1:11" x14ac:dyDescent="0.2">
      <c r="A124" s="26" t="str">
        <f t="shared" si="15"/>
        <v/>
      </c>
      <c r="B124" s="27" t="str">
        <f t="shared" si="9"/>
        <v/>
      </c>
      <c r="C124" s="30" t="str">
        <f t="shared" si="16"/>
        <v/>
      </c>
      <c r="D124" s="30" t="str">
        <f t="shared" si="10"/>
        <v/>
      </c>
      <c r="E124" s="31" t="e">
        <f t="shared" si="11"/>
        <v>#VALUE!</v>
      </c>
      <c r="F124" s="30" t="e">
        <f t="shared" si="12"/>
        <v>#VALUE!</v>
      </c>
      <c r="G124" s="30" t="str">
        <f t="shared" si="13"/>
        <v/>
      </c>
      <c r="H124" s="30" t="str">
        <f t="shared" si="17"/>
        <v/>
      </c>
      <c r="I124" s="30" t="e">
        <f t="shared" si="14"/>
        <v>#VALUE!</v>
      </c>
      <c r="J124" s="23"/>
      <c r="K124" s="23"/>
    </row>
    <row r="125" spans="1:11" x14ac:dyDescent="0.2">
      <c r="A125" s="26" t="str">
        <f t="shared" si="15"/>
        <v/>
      </c>
      <c r="B125" s="27" t="str">
        <f t="shared" si="9"/>
        <v/>
      </c>
      <c r="C125" s="30" t="str">
        <f t="shared" si="16"/>
        <v/>
      </c>
      <c r="D125" s="30" t="str">
        <f t="shared" si="10"/>
        <v/>
      </c>
      <c r="E125" s="31" t="e">
        <f t="shared" si="11"/>
        <v>#VALUE!</v>
      </c>
      <c r="F125" s="30" t="e">
        <f t="shared" si="12"/>
        <v>#VALUE!</v>
      </c>
      <c r="G125" s="30" t="str">
        <f t="shared" si="13"/>
        <v/>
      </c>
      <c r="H125" s="30" t="str">
        <f t="shared" si="17"/>
        <v/>
      </c>
      <c r="I125" s="30" t="e">
        <f t="shared" si="14"/>
        <v>#VALUE!</v>
      </c>
      <c r="J125" s="23"/>
      <c r="K125" s="23"/>
    </row>
    <row r="126" spans="1:11" x14ac:dyDescent="0.2">
      <c r="A126" s="26" t="str">
        <f t="shared" si="15"/>
        <v/>
      </c>
      <c r="B126" s="27" t="str">
        <f t="shared" si="9"/>
        <v/>
      </c>
      <c r="C126" s="30" t="str">
        <f t="shared" si="16"/>
        <v/>
      </c>
      <c r="D126" s="30" t="str">
        <f t="shared" si="10"/>
        <v/>
      </c>
      <c r="E126" s="31" t="e">
        <f t="shared" si="11"/>
        <v>#VALUE!</v>
      </c>
      <c r="F126" s="30" t="e">
        <f t="shared" si="12"/>
        <v>#VALUE!</v>
      </c>
      <c r="G126" s="30" t="str">
        <f t="shared" si="13"/>
        <v/>
      </c>
      <c r="H126" s="30" t="str">
        <f t="shared" si="17"/>
        <v/>
      </c>
      <c r="I126" s="30" t="e">
        <f t="shared" si="14"/>
        <v>#VALUE!</v>
      </c>
      <c r="J126" s="23"/>
      <c r="K126" s="23"/>
    </row>
    <row r="127" spans="1:11" x14ac:dyDescent="0.2">
      <c r="A127" s="26" t="str">
        <f t="shared" si="15"/>
        <v/>
      </c>
      <c r="B127" s="27" t="str">
        <f t="shared" si="9"/>
        <v/>
      </c>
      <c r="C127" s="30" t="str">
        <f t="shared" si="16"/>
        <v/>
      </c>
      <c r="D127" s="30" t="str">
        <f t="shared" si="10"/>
        <v/>
      </c>
      <c r="E127" s="31" t="e">
        <f t="shared" si="11"/>
        <v>#VALUE!</v>
      </c>
      <c r="F127" s="30" t="e">
        <f t="shared" si="12"/>
        <v>#VALUE!</v>
      </c>
      <c r="G127" s="30" t="str">
        <f t="shared" si="13"/>
        <v/>
      </c>
      <c r="H127" s="30" t="str">
        <f t="shared" si="17"/>
        <v/>
      </c>
      <c r="I127" s="30" t="e">
        <f t="shared" si="14"/>
        <v>#VALUE!</v>
      </c>
      <c r="J127" s="23"/>
      <c r="K127" s="23"/>
    </row>
    <row r="128" spans="1:11" x14ac:dyDescent="0.2">
      <c r="A128" s="26" t="str">
        <f t="shared" si="15"/>
        <v/>
      </c>
      <c r="B128" s="27" t="str">
        <f t="shared" si="9"/>
        <v/>
      </c>
      <c r="C128" s="30" t="str">
        <f t="shared" si="16"/>
        <v/>
      </c>
      <c r="D128" s="30" t="str">
        <f t="shared" si="10"/>
        <v/>
      </c>
      <c r="E128" s="31" t="e">
        <f t="shared" si="11"/>
        <v>#VALUE!</v>
      </c>
      <c r="F128" s="30" t="e">
        <f t="shared" si="12"/>
        <v>#VALUE!</v>
      </c>
      <c r="G128" s="30" t="str">
        <f t="shared" si="13"/>
        <v/>
      </c>
      <c r="H128" s="30" t="str">
        <f t="shared" si="17"/>
        <v/>
      </c>
      <c r="I128" s="30" t="e">
        <f t="shared" si="14"/>
        <v>#VALUE!</v>
      </c>
      <c r="J128" s="23"/>
      <c r="K128" s="23"/>
    </row>
    <row r="129" spans="1:11" x14ac:dyDescent="0.2">
      <c r="A129" s="26" t="str">
        <f t="shared" si="15"/>
        <v/>
      </c>
      <c r="B129" s="27" t="str">
        <f t="shared" si="9"/>
        <v/>
      </c>
      <c r="C129" s="30" t="str">
        <f t="shared" si="16"/>
        <v/>
      </c>
      <c r="D129" s="30" t="str">
        <f t="shared" si="10"/>
        <v/>
      </c>
      <c r="E129" s="31" t="e">
        <f t="shared" si="11"/>
        <v>#VALUE!</v>
      </c>
      <c r="F129" s="30" t="e">
        <f t="shared" si="12"/>
        <v>#VALUE!</v>
      </c>
      <c r="G129" s="30" t="str">
        <f t="shared" si="13"/>
        <v/>
      </c>
      <c r="H129" s="30" t="str">
        <f t="shared" si="17"/>
        <v/>
      </c>
      <c r="I129" s="30" t="e">
        <f t="shared" si="14"/>
        <v>#VALUE!</v>
      </c>
      <c r="J129" s="23"/>
      <c r="K129" s="23"/>
    </row>
    <row r="130" spans="1:11" x14ac:dyDescent="0.2">
      <c r="A130" s="26" t="str">
        <f t="shared" si="15"/>
        <v/>
      </c>
      <c r="B130" s="27" t="str">
        <f t="shared" si="9"/>
        <v/>
      </c>
      <c r="C130" s="30" t="str">
        <f t="shared" si="16"/>
        <v/>
      </c>
      <c r="D130" s="30" t="str">
        <f t="shared" si="10"/>
        <v/>
      </c>
      <c r="E130" s="31" t="e">
        <f t="shared" si="11"/>
        <v>#VALUE!</v>
      </c>
      <c r="F130" s="30" t="e">
        <f t="shared" si="12"/>
        <v>#VALUE!</v>
      </c>
      <c r="G130" s="30" t="str">
        <f t="shared" si="13"/>
        <v/>
      </c>
      <c r="H130" s="30" t="str">
        <f t="shared" si="17"/>
        <v/>
      </c>
      <c r="I130" s="30" t="e">
        <f t="shared" si="14"/>
        <v>#VALUE!</v>
      </c>
      <c r="J130" s="23"/>
      <c r="K130" s="23"/>
    </row>
    <row r="131" spans="1:11" x14ac:dyDescent="0.2">
      <c r="A131" s="26" t="str">
        <f t="shared" si="15"/>
        <v/>
      </c>
      <c r="B131" s="27" t="str">
        <f t="shared" si="9"/>
        <v/>
      </c>
      <c r="C131" s="30" t="str">
        <f t="shared" si="16"/>
        <v/>
      </c>
      <c r="D131" s="30" t="str">
        <f t="shared" si="10"/>
        <v/>
      </c>
      <c r="E131" s="31" t="e">
        <f t="shared" si="11"/>
        <v>#VALUE!</v>
      </c>
      <c r="F131" s="30" t="e">
        <f t="shared" si="12"/>
        <v>#VALUE!</v>
      </c>
      <c r="G131" s="30" t="str">
        <f t="shared" si="13"/>
        <v/>
      </c>
      <c r="H131" s="30" t="str">
        <f t="shared" si="17"/>
        <v/>
      </c>
      <c r="I131" s="30" t="e">
        <f t="shared" si="14"/>
        <v>#VALUE!</v>
      </c>
      <c r="J131" s="23"/>
      <c r="K131" s="23"/>
    </row>
    <row r="132" spans="1:11" x14ac:dyDescent="0.2">
      <c r="A132" s="26" t="str">
        <f t="shared" si="15"/>
        <v/>
      </c>
      <c r="B132" s="27" t="str">
        <f t="shared" si="9"/>
        <v/>
      </c>
      <c r="C132" s="30" t="str">
        <f t="shared" si="16"/>
        <v/>
      </c>
      <c r="D132" s="30" t="str">
        <f t="shared" si="10"/>
        <v/>
      </c>
      <c r="E132" s="31" t="e">
        <f t="shared" si="11"/>
        <v>#VALUE!</v>
      </c>
      <c r="F132" s="30" t="e">
        <f t="shared" si="12"/>
        <v>#VALUE!</v>
      </c>
      <c r="G132" s="30" t="str">
        <f t="shared" si="13"/>
        <v/>
      </c>
      <c r="H132" s="30" t="str">
        <f t="shared" si="17"/>
        <v/>
      </c>
      <c r="I132" s="30" t="e">
        <f t="shared" si="14"/>
        <v>#VALUE!</v>
      </c>
      <c r="J132" s="23"/>
      <c r="K132" s="23"/>
    </row>
    <row r="133" spans="1:11" x14ac:dyDescent="0.2">
      <c r="A133" s="26" t="str">
        <f t="shared" si="15"/>
        <v/>
      </c>
      <c r="B133" s="27" t="str">
        <f t="shared" si="9"/>
        <v/>
      </c>
      <c r="C133" s="30" t="str">
        <f t="shared" si="16"/>
        <v/>
      </c>
      <c r="D133" s="30" t="str">
        <f t="shared" si="10"/>
        <v/>
      </c>
      <c r="E133" s="31" t="e">
        <f t="shared" si="11"/>
        <v>#VALUE!</v>
      </c>
      <c r="F133" s="30" t="e">
        <f t="shared" si="12"/>
        <v>#VALUE!</v>
      </c>
      <c r="G133" s="30" t="str">
        <f t="shared" si="13"/>
        <v/>
      </c>
      <c r="H133" s="30" t="str">
        <f t="shared" si="17"/>
        <v/>
      </c>
      <c r="I133" s="30" t="e">
        <f t="shared" si="14"/>
        <v>#VALUE!</v>
      </c>
      <c r="J133" s="23"/>
      <c r="K133" s="23"/>
    </row>
    <row r="134" spans="1:11" x14ac:dyDescent="0.2">
      <c r="A134" s="26" t="str">
        <f t="shared" si="15"/>
        <v/>
      </c>
      <c r="B134" s="27" t="str">
        <f t="shared" si="9"/>
        <v/>
      </c>
      <c r="C134" s="30" t="str">
        <f t="shared" si="16"/>
        <v/>
      </c>
      <c r="D134" s="30" t="str">
        <f t="shared" si="10"/>
        <v/>
      </c>
      <c r="E134" s="31" t="e">
        <f t="shared" si="11"/>
        <v>#VALUE!</v>
      </c>
      <c r="F134" s="30" t="e">
        <f t="shared" si="12"/>
        <v>#VALUE!</v>
      </c>
      <c r="G134" s="30" t="str">
        <f t="shared" si="13"/>
        <v/>
      </c>
      <c r="H134" s="30" t="str">
        <f t="shared" si="17"/>
        <v/>
      </c>
      <c r="I134" s="30" t="e">
        <f t="shared" si="14"/>
        <v>#VALUE!</v>
      </c>
      <c r="J134" s="23"/>
      <c r="K134" s="23"/>
    </row>
    <row r="135" spans="1:11" x14ac:dyDescent="0.2">
      <c r="A135" s="26" t="str">
        <f t="shared" si="15"/>
        <v/>
      </c>
      <c r="B135" s="27" t="str">
        <f t="shared" si="9"/>
        <v/>
      </c>
      <c r="C135" s="30" t="str">
        <f t="shared" si="16"/>
        <v/>
      </c>
      <c r="D135" s="30" t="str">
        <f t="shared" si="10"/>
        <v/>
      </c>
      <c r="E135" s="31" t="e">
        <f t="shared" si="11"/>
        <v>#VALUE!</v>
      </c>
      <c r="F135" s="30" t="e">
        <f t="shared" si="12"/>
        <v>#VALUE!</v>
      </c>
      <c r="G135" s="30" t="str">
        <f t="shared" si="13"/>
        <v/>
      </c>
      <c r="H135" s="30" t="str">
        <f t="shared" si="17"/>
        <v/>
      </c>
      <c r="I135" s="30" t="e">
        <f t="shared" si="14"/>
        <v>#VALUE!</v>
      </c>
      <c r="J135" s="23"/>
      <c r="K135" s="23"/>
    </row>
    <row r="136" spans="1:11" x14ac:dyDescent="0.2">
      <c r="A136" s="26" t="str">
        <f t="shared" si="15"/>
        <v/>
      </c>
      <c r="B136" s="27" t="str">
        <f t="shared" si="9"/>
        <v/>
      </c>
      <c r="C136" s="30" t="str">
        <f t="shared" si="16"/>
        <v/>
      </c>
      <c r="D136" s="30" t="str">
        <f t="shared" si="10"/>
        <v/>
      </c>
      <c r="E136" s="31" t="e">
        <f t="shared" si="11"/>
        <v>#VALUE!</v>
      </c>
      <c r="F136" s="30" t="e">
        <f t="shared" si="12"/>
        <v>#VALUE!</v>
      </c>
      <c r="G136" s="30" t="str">
        <f t="shared" si="13"/>
        <v/>
      </c>
      <c r="H136" s="30" t="str">
        <f t="shared" si="17"/>
        <v/>
      </c>
      <c r="I136" s="30" t="e">
        <f t="shared" si="14"/>
        <v>#VALUE!</v>
      </c>
      <c r="J136" s="23"/>
      <c r="K136" s="23"/>
    </row>
    <row r="137" spans="1:11" x14ac:dyDescent="0.2">
      <c r="A137" s="26" t="str">
        <f t="shared" si="15"/>
        <v/>
      </c>
      <c r="B137" s="27" t="str">
        <f t="shared" si="9"/>
        <v/>
      </c>
      <c r="C137" s="30" t="str">
        <f t="shared" si="16"/>
        <v/>
      </c>
      <c r="D137" s="30" t="str">
        <f t="shared" si="10"/>
        <v/>
      </c>
      <c r="E137" s="31" t="e">
        <f t="shared" si="11"/>
        <v>#VALUE!</v>
      </c>
      <c r="F137" s="30" t="e">
        <f t="shared" si="12"/>
        <v>#VALUE!</v>
      </c>
      <c r="G137" s="30" t="str">
        <f t="shared" si="13"/>
        <v/>
      </c>
      <c r="H137" s="30" t="str">
        <f t="shared" si="17"/>
        <v/>
      </c>
      <c r="I137" s="30" t="e">
        <f t="shared" si="14"/>
        <v>#VALUE!</v>
      </c>
      <c r="J137" s="23"/>
      <c r="K137" s="23"/>
    </row>
    <row r="138" spans="1:11" x14ac:dyDescent="0.2">
      <c r="A138" s="26" t="str">
        <f t="shared" si="15"/>
        <v/>
      </c>
      <c r="B138" s="27" t="str">
        <f t="shared" si="9"/>
        <v/>
      </c>
      <c r="C138" s="30" t="str">
        <f t="shared" si="16"/>
        <v/>
      </c>
      <c r="D138" s="30" t="str">
        <f t="shared" si="10"/>
        <v/>
      </c>
      <c r="E138" s="31" t="e">
        <f t="shared" si="11"/>
        <v>#VALUE!</v>
      </c>
      <c r="F138" s="30" t="e">
        <f t="shared" si="12"/>
        <v>#VALUE!</v>
      </c>
      <c r="G138" s="30" t="str">
        <f t="shared" si="13"/>
        <v/>
      </c>
      <c r="H138" s="30" t="str">
        <f t="shared" si="17"/>
        <v/>
      </c>
      <c r="I138" s="30" t="e">
        <f t="shared" si="14"/>
        <v>#VALUE!</v>
      </c>
      <c r="J138" s="23"/>
      <c r="K138" s="23"/>
    </row>
    <row r="139" spans="1:11" x14ac:dyDescent="0.2">
      <c r="A139" s="26" t="str">
        <f t="shared" si="15"/>
        <v/>
      </c>
      <c r="B139" s="27" t="str">
        <f t="shared" si="9"/>
        <v/>
      </c>
      <c r="C139" s="30" t="str">
        <f t="shared" si="16"/>
        <v/>
      </c>
      <c r="D139" s="30" t="str">
        <f t="shared" si="10"/>
        <v/>
      </c>
      <c r="E139" s="31" t="e">
        <f t="shared" si="11"/>
        <v>#VALUE!</v>
      </c>
      <c r="F139" s="30" t="e">
        <f t="shared" si="12"/>
        <v>#VALUE!</v>
      </c>
      <c r="G139" s="30" t="str">
        <f t="shared" si="13"/>
        <v/>
      </c>
      <c r="H139" s="30" t="str">
        <f t="shared" si="17"/>
        <v/>
      </c>
      <c r="I139" s="30" t="e">
        <f t="shared" si="14"/>
        <v>#VALUE!</v>
      </c>
      <c r="J139" s="23"/>
      <c r="K139" s="23"/>
    </row>
    <row r="140" spans="1:11" x14ac:dyDescent="0.2">
      <c r="A140" s="26" t="str">
        <f t="shared" si="15"/>
        <v/>
      </c>
      <c r="B140" s="27" t="str">
        <f t="shared" si="9"/>
        <v/>
      </c>
      <c r="C140" s="30" t="str">
        <f t="shared" si="16"/>
        <v/>
      </c>
      <c r="D140" s="30" t="str">
        <f t="shared" si="10"/>
        <v/>
      </c>
      <c r="E140" s="31" t="e">
        <f t="shared" si="11"/>
        <v>#VALUE!</v>
      </c>
      <c r="F140" s="30" t="e">
        <f t="shared" si="12"/>
        <v>#VALUE!</v>
      </c>
      <c r="G140" s="30" t="str">
        <f t="shared" si="13"/>
        <v/>
      </c>
      <c r="H140" s="30" t="str">
        <f t="shared" si="17"/>
        <v/>
      </c>
      <c r="I140" s="30" t="e">
        <f t="shared" si="14"/>
        <v>#VALUE!</v>
      </c>
      <c r="J140" s="23"/>
      <c r="K140" s="23"/>
    </row>
    <row r="141" spans="1:11" x14ac:dyDescent="0.2">
      <c r="A141" s="26" t="str">
        <f t="shared" si="15"/>
        <v/>
      </c>
      <c r="B141" s="27" t="str">
        <f t="shared" si="9"/>
        <v/>
      </c>
      <c r="C141" s="30" t="str">
        <f t="shared" si="16"/>
        <v/>
      </c>
      <c r="D141" s="30" t="str">
        <f t="shared" si="10"/>
        <v/>
      </c>
      <c r="E141" s="31" t="e">
        <f t="shared" si="11"/>
        <v>#VALUE!</v>
      </c>
      <c r="F141" s="30" t="e">
        <f t="shared" si="12"/>
        <v>#VALUE!</v>
      </c>
      <c r="G141" s="30" t="str">
        <f t="shared" si="13"/>
        <v/>
      </c>
      <c r="H141" s="30" t="str">
        <f t="shared" si="17"/>
        <v/>
      </c>
      <c r="I141" s="30" t="e">
        <f t="shared" si="14"/>
        <v>#VALUE!</v>
      </c>
      <c r="J141" s="23"/>
      <c r="K141" s="23"/>
    </row>
    <row r="142" spans="1:11" x14ac:dyDescent="0.2">
      <c r="A142" s="26" t="str">
        <f t="shared" si="15"/>
        <v/>
      </c>
      <c r="B142" s="27" t="str">
        <f t="shared" si="9"/>
        <v/>
      </c>
      <c r="C142" s="30" t="str">
        <f t="shared" si="16"/>
        <v/>
      </c>
      <c r="D142" s="30" t="str">
        <f t="shared" si="10"/>
        <v/>
      </c>
      <c r="E142" s="31" t="e">
        <f t="shared" si="11"/>
        <v>#VALUE!</v>
      </c>
      <c r="F142" s="30" t="e">
        <f t="shared" si="12"/>
        <v>#VALUE!</v>
      </c>
      <c r="G142" s="30" t="str">
        <f t="shared" si="13"/>
        <v/>
      </c>
      <c r="H142" s="30" t="str">
        <f t="shared" si="17"/>
        <v/>
      </c>
      <c r="I142" s="30" t="e">
        <f t="shared" si="14"/>
        <v>#VALUE!</v>
      </c>
      <c r="J142" s="23"/>
      <c r="K142" s="23"/>
    </row>
    <row r="143" spans="1:11" x14ac:dyDescent="0.2">
      <c r="A143" s="26" t="str">
        <f t="shared" si="15"/>
        <v/>
      </c>
      <c r="B143" s="27" t="str">
        <f t="shared" si="9"/>
        <v/>
      </c>
      <c r="C143" s="30" t="str">
        <f t="shared" si="16"/>
        <v/>
      </c>
      <c r="D143" s="30" t="str">
        <f t="shared" si="10"/>
        <v/>
      </c>
      <c r="E143" s="31" t="e">
        <f t="shared" si="11"/>
        <v>#VALUE!</v>
      </c>
      <c r="F143" s="30" t="e">
        <f t="shared" si="12"/>
        <v>#VALUE!</v>
      </c>
      <c r="G143" s="30" t="str">
        <f t="shared" si="13"/>
        <v/>
      </c>
      <c r="H143" s="30" t="str">
        <f t="shared" si="17"/>
        <v/>
      </c>
      <c r="I143" s="30" t="e">
        <f t="shared" si="14"/>
        <v>#VALUE!</v>
      </c>
      <c r="J143" s="23"/>
      <c r="K143" s="23"/>
    </row>
    <row r="144" spans="1:11" x14ac:dyDescent="0.2">
      <c r="A144" s="26" t="str">
        <f t="shared" si="15"/>
        <v/>
      </c>
      <c r="B144" s="27" t="str">
        <f t="shared" si="9"/>
        <v/>
      </c>
      <c r="C144" s="30" t="str">
        <f t="shared" si="16"/>
        <v/>
      </c>
      <c r="D144" s="30" t="str">
        <f t="shared" si="10"/>
        <v/>
      </c>
      <c r="E144" s="31" t="e">
        <f t="shared" si="11"/>
        <v>#VALUE!</v>
      </c>
      <c r="F144" s="30" t="e">
        <f t="shared" si="12"/>
        <v>#VALUE!</v>
      </c>
      <c r="G144" s="30" t="str">
        <f t="shared" si="13"/>
        <v/>
      </c>
      <c r="H144" s="30" t="str">
        <f t="shared" si="17"/>
        <v/>
      </c>
      <c r="I144" s="30" t="e">
        <f t="shared" si="14"/>
        <v>#VALUE!</v>
      </c>
      <c r="J144" s="23"/>
      <c r="K144" s="23"/>
    </row>
    <row r="145" spans="1:11" x14ac:dyDescent="0.2">
      <c r="A145" s="26" t="str">
        <f t="shared" si="15"/>
        <v/>
      </c>
      <c r="B145" s="27" t="str">
        <f t="shared" si="9"/>
        <v/>
      </c>
      <c r="C145" s="30" t="str">
        <f t="shared" si="16"/>
        <v/>
      </c>
      <c r="D145" s="30" t="str">
        <f t="shared" si="10"/>
        <v/>
      </c>
      <c r="E145" s="31" t="e">
        <f t="shared" si="11"/>
        <v>#VALUE!</v>
      </c>
      <c r="F145" s="30" t="e">
        <f t="shared" si="12"/>
        <v>#VALUE!</v>
      </c>
      <c r="G145" s="30" t="str">
        <f t="shared" si="13"/>
        <v/>
      </c>
      <c r="H145" s="30" t="str">
        <f t="shared" si="17"/>
        <v/>
      </c>
      <c r="I145" s="30" t="e">
        <f t="shared" si="14"/>
        <v>#VALUE!</v>
      </c>
      <c r="J145" s="23"/>
      <c r="K145" s="23"/>
    </row>
    <row r="146" spans="1:11" x14ac:dyDescent="0.2">
      <c r="A146" s="26" t="str">
        <f t="shared" si="15"/>
        <v/>
      </c>
      <c r="B146" s="27" t="str">
        <f t="shared" ref="B146:B209" si="18">IF(Pay_Num&lt;&gt;"",DATE(YEAR(Loan_Start_17),MONTH(Loan_Start_17)+(Pay_Num)*12/Num_Pmt_Per_Year,DAY(Loan_Start_17)),"")</f>
        <v/>
      </c>
      <c r="C146" s="30" t="str">
        <f t="shared" si="16"/>
        <v/>
      </c>
      <c r="D146" s="30" t="str">
        <f t="shared" ref="D146:D209" si="19">IF(Pay_Num&lt;&gt;"",Scheduled_Monthly_Payment,"")</f>
        <v/>
      </c>
      <c r="E146" s="31" t="e">
        <f t="shared" ref="E146:E209" si="20">IF(AND(Pay_Num&lt;&gt;"",Sched_Pay+Scheduled_Extra_Payments&lt;Beg_Bal),Scheduled_Extra_Payments,IF(AND(Pay_Num&lt;&gt;"",Beg_Bal-Sched_Pay&gt;0),Beg_Bal-Sched_Pay,IF(Pay_Num&lt;&gt;"",0,"")))</f>
        <v>#VALUE!</v>
      </c>
      <c r="F146" s="30" t="e">
        <f t="shared" ref="F146:F209" si="21">IF(AND(Pay_Num&lt;&gt;"",Sched_Pay+Extra_Pay&lt;Beg_Bal),Sched_Pay+Extra_Pay,IF(Pay_Num&lt;&gt;"",Beg_Bal,""))</f>
        <v>#VALUE!</v>
      </c>
      <c r="G146" s="30" t="str">
        <f t="shared" ref="G146:G209" si="22">IF(Pay_Num&lt;&gt;"",Total_Pay-Int,"")</f>
        <v/>
      </c>
      <c r="H146" s="30" t="str">
        <f t="shared" si="17"/>
        <v/>
      </c>
      <c r="I146" s="30" t="e">
        <f t="shared" ref="I146:I209" si="23">IF(AND(Pay_Num&lt;&gt;"",Sched_Pay+Extra_Pay&lt;Beg_Bal),Beg_Bal-Princ,IF(Pay_Num&lt;&gt;"",0,""))</f>
        <v>#VALUE!</v>
      </c>
      <c r="J146" s="23"/>
      <c r="K146" s="23"/>
    </row>
    <row r="147" spans="1:11" x14ac:dyDescent="0.2">
      <c r="A147" s="26" t="str">
        <f t="shared" ref="A147:A210" si="24">IF(Values_Entered_17,A146+1,"")</f>
        <v/>
      </c>
      <c r="B147" s="27" t="str">
        <f t="shared" si="18"/>
        <v/>
      </c>
      <c r="C147" s="30" t="str">
        <f t="shared" ref="C147:C210" si="25">IF(Pay_Num&lt;&gt;"",I146,"")</f>
        <v/>
      </c>
      <c r="D147" s="30" t="str">
        <f t="shared" si="19"/>
        <v/>
      </c>
      <c r="E147" s="31" t="e">
        <f t="shared" si="20"/>
        <v>#VALUE!</v>
      </c>
      <c r="F147" s="30" t="e">
        <f t="shared" si="21"/>
        <v>#VALUE!</v>
      </c>
      <c r="G147" s="30" t="str">
        <f t="shared" si="22"/>
        <v/>
      </c>
      <c r="H147" s="30" t="str">
        <f t="shared" ref="H147:H210" si="26">IF(Pay_Num&lt;&gt;"",Beg_Bal*Interest_Rate_17/Num_Pmt_Per_Year,"")</f>
        <v/>
      </c>
      <c r="I147" s="30" t="e">
        <f t="shared" si="23"/>
        <v>#VALUE!</v>
      </c>
      <c r="J147" s="23"/>
      <c r="K147" s="23"/>
    </row>
    <row r="148" spans="1:11" x14ac:dyDescent="0.2">
      <c r="A148" s="26" t="str">
        <f t="shared" si="24"/>
        <v/>
      </c>
      <c r="B148" s="27" t="str">
        <f t="shared" si="18"/>
        <v/>
      </c>
      <c r="C148" s="30" t="str">
        <f t="shared" si="25"/>
        <v/>
      </c>
      <c r="D148" s="30" t="str">
        <f t="shared" si="19"/>
        <v/>
      </c>
      <c r="E148" s="31" t="e">
        <f t="shared" si="20"/>
        <v>#VALUE!</v>
      </c>
      <c r="F148" s="30" t="e">
        <f t="shared" si="21"/>
        <v>#VALUE!</v>
      </c>
      <c r="G148" s="30" t="str">
        <f t="shared" si="22"/>
        <v/>
      </c>
      <c r="H148" s="30" t="str">
        <f t="shared" si="26"/>
        <v/>
      </c>
      <c r="I148" s="30" t="e">
        <f t="shared" si="23"/>
        <v>#VALUE!</v>
      </c>
      <c r="J148" s="23"/>
      <c r="K148" s="23"/>
    </row>
    <row r="149" spans="1:11" x14ac:dyDescent="0.2">
      <c r="A149" s="26" t="str">
        <f t="shared" si="24"/>
        <v/>
      </c>
      <c r="B149" s="27" t="str">
        <f t="shared" si="18"/>
        <v/>
      </c>
      <c r="C149" s="30" t="str">
        <f t="shared" si="25"/>
        <v/>
      </c>
      <c r="D149" s="30" t="str">
        <f t="shared" si="19"/>
        <v/>
      </c>
      <c r="E149" s="31" t="e">
        <f t="shared" si="20"/>
        <v>#VALUE!</v>
      </c>
      <c r="F149" s="30" t="e">
        <f t="shared" si="21"/>
        <v>#VALUE!</v>
      </c>
      <c r="G149" s="30" t="str">
        <f t="shared" si="22"/>
        <v/>
      </c>
      <c r="H149" s="30" t="str">
        <f t="shared" si="26"/>
        <v/>
      </c>
      <c r="I149" s="30" t="e">
        <f t="shared" si="23"/>
        <v>#VALUE!</v>
      </c>
      <c r="J149" s="23"/>
      <c r="K149" s="23"/>
    </row>
    <row r="150" spans="1:11" x14ac:dyDescent="0.2">
      <c r="A150" s="26" t="str">
        <f t="shared" si="24"/>
        <v/>
      </c>
      <c r="B150" s="27" t="str">
        <f t="shared" si="18"/>
        <v/>
      </c>
      <c r="C150" s="30" t="str">
        <f t="shared" si="25"/>
        <v/>
      </c>
      <c r="D150" s="30" t="str">
        <f t="shared" si="19"/>
        <v/>
      </c>
      <c r="E150" s="31" t="e">
        <f t="shared" si="20"/>
        <v>#VALUE!</v>
      </c>
      <c r="F150" s="30" t="e">
        <f t="shared" si="21"/>
        <v>#VALUE!</v>
      </c>
      <c r="G150" s="30" t="str">
        <f t="shared" si="22"/>
        <v/>
      </c>
      <c r="H150" s="30" t="str">
        <f t="shared" si="26"/>
        <v/>
      </c>
      <c r="I150" s="30" t="e">
        <f t="shared" si="23"/>
        <v>#VALUE!</v>
      </c>
      <c r="J150" s="23"/>
      <c r="K150" s="23"/>
    </row>
    <row r="151" spans="1:11" x14ac:dyDescent="0.2">
      <c r="A151" s="26" t="str">
        <f t="shared" si="24"/>
        <v/>
      </c>
      <c r="B151" s="27" t="str">
        <f t="shared" si="18"/>
        <v/>
      </c>
      <c r="C151" s="30" t="str">
        <f t="shared" si="25"/>
        <v/>
      </c>
      <c r="D151" s="30" t="str">
        <f t="shared" si="19"/>
        <v/>
      </c>
      <c r="E151" s="31" t="e">
        <f t="shared" si="20"/>
        <v>#VALUE!</v>
      </c>
      <c r="F151" s="30" t="e">
        <f t="shared" si="21"/>
        <v>#VALUE!</v>
      </c>
      <c r="G151" s="30" t="str">
        <f t="shared" si="22"/>
        <v/>
      </c>
      <c r="H151" s="30" t="str">
        <f t="shared" si="26"/>
        <v/>
      </c>
      <c r="I151" s="30" t="e">
        <f t="shared" si="23"/>
        <v>#VALUE!</v>
      </c>
      <c r="J151" s="23"/>
      <c r="K151" s="23"/>
    </row>
    <row r="152" spans="1:11" x14ac:dyDescent="0.2">
      <c r="A152" s="26" t="str">
        <f t="shared" si="24"/>
        <v/>
      </c>
      <c r="B152" s="27" t="str">
        <f t="shared" si="18"/>
        <v/>
      </c>
      <c r="C152" s="30" t="str">
        <f t="shared" si="25"/>
        <v/>
      </c>
      <c r="D152" s="30" t="str">
        <f t="shared" si="19"/>
        <v/>
      </c>
      <c r="E152" s="31" t="e">
        <f t="shared" si="20"/>
        <v>#VALUE!</v>
      </c>
      <c r="F152" s="30" t="e">
        <f t="shared" si="21"/>
        <v>#VALUE!</v>
      </c>
      <c r="G152" s="30" t="str">
        <f t="shared" si="22"/>
        <v/>
      </c>
      <c r="H152" s="30" t="str">
        <f t="shared" si="26"/>
        <v/>
      </c>
      <c r="I152" s="30" t="e">
        <f t="shared" si="23"/>
        <v>#VALUE!</v>
      </c>
      <c r="J152" s="23"/>
      <c r="K152" s="23"/>
    </row>
    <row r="153" spans="1:11" x14ac:dyDescent="0.2">
      <c r="A153" s="26" t="str">
        <f t="shared" si="24"/>
        <v/>
      </c>
      <c r="B153" s="27" t="str">
        <f t="shared" si="18"/>
        <v/>
      </c>
      <c r="C153" s="30" t="str">
        <f t="shared" si="25"/>
        <v/>
      </c>
      <c r="D153" s="30" t="str">
        <f t="shared" si="19"/>
        <v/>
      </c>
      <c r="E153" s="31" t="e">
        <f t="shared" si="20"/>
        <v>#VALUE!</v>
      </c>
      <c r="F153" s="30" t="e">
        <f t="shared" si="21"/>
        <v>#VALUE!</v>
      </c>
      <c r="G153" s="30" t="str">
        <f t="shared" si="22"/>
        <v/>
      </c>
      <c r="H153" s="30" t="str">
        <f t="shared" si="26"/>
        <v/>
      </c>
      <c r="I153" s="30" t="e">
        <f t="shared" si="23"/>
        <v>#VALUE!</v>
      </c>
      <c r="J153" s="23"/>
      <c r="K153" s="23"/>
    </row>
    <row r="154" spans="1:11" x14ac:dyDescent="0.2">
      <c r="A154" s="26" t="str">
        <f t="shared" si="24"/>
        <v/>
      </c>
      <c r="B154" s="27" t="str">
        <f t="shared" si="18"/>
        <v/>
      </c>
      <c r="C154" s="30" t="str">
        <f t="shared" si="25"/>
        <v/>
      </c>
      <c r="D154" s="30" t="str">
        <f t="shared" si="19"/>
        <v/>
      </c>
      <c r="E154" s="31" t="e">
        <f t="shared" si="20"/>
        <v>#VALUE!</v>
      </c>
      <c r="F154" s="30" t="e">
        <f t="shared" si="21"/>
        <v>#VALUE!</v>
      </c>
      <c r="G154" s="30" t="str">
        <f t="shared" si="22"/>
        <v/>
      </c>
      <c r="H154" s="30" t="str">
        <f t="shared" si="26"/>
        <v/>
      </c>
      <c r="I154" s="30" t="e">
        <f t="shared" si="23"/>
        <v>#VALUE!</v>
      </c>
      <c r="J154" s="23"/>
      <c r="K154" s="23"/>
    </row>
    <row r="155" spans="1:11" x14ac:dyDescent="0.2">
      <c r="A155" s="26" t="str">
        <f t="shared" si="24"/>
        <v/>
      </c>
      <c r="B155" s="27" t="str">
        <f t="shared" si="18"/>
        <v/>
      </c>
      <c r="C155" s="30" t="str">
        <f t="shared" si="25"/>
        <v/>
      </c>
      <c r="D155" s="30" t="str">
        <f t="shared" si="19"/>
        <v/>
      </c>
      <c r="E155" s="31" t="e">
        <f t="shared" si="20"/>
        <v>#VALUE!</v>
      </c>
      <c r="F155" s="30" t="e">
        <f t="shared" si="21"/>
        <v>#VALUE!</v>
      </c>
      <c r="G155" s="30" t="str">
        <f t="shared" si="22"/>
        <v/>
      </c>
      <c r="H155" s="30" t="str">
        <f t="shared" si="26"/>
        <v/>
      </c>
      <c r="I155" s="30" t="e">
        <f t="shared" si="23"/>
        <v>#VALUE!</v>
      </c>
      <c r="J155" s="23"/>
      <c r="K155" s="23"/>
    </row>
    <row r="156" spans="1:11" x14ac:dyDescent="0.2">
      <c r="A156" s="26" t="str">
        <f t="shared" si="24"/>
        <v/>
      </c>
      <c r="B156" s="27" t="str">
        <f t="shared" si="18"/>
        <v/>
      </c>
      <c r="C156" s="30" t="str">
        <f t="shared" si="25"/>
        <v/>
      </c>
      <c r="D156" s="30" t="str">
        <f t="shared" si="19"/>
        <v/>
      </c>
      <c r="E156" s="31" t="e">
        <f t="shared" si="20"/>
        <v>#VALUE!</v>
      </c>
      <c r="F156" s="30" t="e">
        <f t="shared" si="21"/>
        <v>#VALUE!</v>
      </c>
      <c r="G156" s="30" t="str">
        <f t="shared" si="22"/>
        <v/>
      </c>
      <c r="H156" s="30" t="str">
        <f t="shared" si="26"/>
        <v/>
      </c>
      <c r="I156" s="30" t="e">
        <f t="shared" si="23"/>
        <v>#VALUE!</v>
      </c>
      <c r="J156" s="23"/>
      <c r="K156" s="23"/>
    </row>
    <row r="157" spans="1:11" x14ac:dyDescent="0.2">
      <c r="A157" s="26" t="str">
        <f t="shared" si="24"/>
        <v/>
      </c>
      <c r="B157" s="27" t="str">
        <f t="shared" si="18"/>
        <v/>
      </c>
      <c r="C157" s="30" t="str">
        <f t="shared" si="25"/>
        <v/>
      </c>
      <c r="D157" s="30" t="str">
        <f t="shared" si="19"/>
        <v/>
      </c>
      <c r="E157" s="31" t="e">
        <f t="shared" si="20"/>
        <v>#VALUE!</v>
      </c>
      <c r="F157" s="30" t="e">
        <f t="shared" si="21"/>
        <v>#VALUE!</v>
      </c>
      <c r="G157" s="30" t="str">
        <f t="shared" si="22"/>
        <v/>
      </c>
      <c r="H157" s="30" t="str">
        <f t="shared" si="26"/>
        <v/>
      </c>
      <c r="I157" s="30" t="e">
        <f t="shared" si="23"/>
        <v>#VALUE!</v>
      </c>
      <c r="J157" s="23"/>
      <c r="K157" s="23"/>
    </row>
    <row r="158" spans="1:11" x14ac:dyDescent="0.2">
      <c r="A158" s="26" t="str">
        <f t="shared" si="24"/>
        <v/>
      </c>
      <c r="B158" s="27" t="str">
        <f t="shared" si="18"/>
        <v/>
      </c>
      <c r="C158" s="30" t="str">
        <f t="shared" si="25"/>
        <v/>
      </c>
      <c r="D158" s="30" t="str">
        <f t="shared" si="19"/>
        <v/>
      </c>
      <c r="E158" s="31" t="e">
        <f t="shared" si="20"/>
        <v>#VALUE!</v>
      </c>
      <c r="F158" s="30" t="e">
        <f t="shared" si="21"/>
        <v>#VALUE!</v>
      </c>
      <c r="G158" s="30" t="str">
        <f t="shared" si="22"/>
        <v/>
      </c>
      <c r="H158" s="30" t="str">
        <f t="shared" si="26"/>
        <v/>
      </c>
      <c r="I158" s="30" t="e">
        <f t="shared" si="23"/>
        <v>#VALUE!</v>
      </c>
      <c r="J158" s="23"/>
      <c r="K158" s="23"/>
    </row>
    <row r="159" spans="1:11" x14ac:dyDescent="0.2">
      <c r="A159" s="26" t="str">
        <f t="shared" si="24"/>
        <v/>
      </c>
      <c r="B159" s="27" t="str">
        <f t="shared" si="18"/>
        <v/>
      </c>
      <c r="C159" s="30" t="str">
        <f t="shared" si="25"/>
        <v/>
      </c>
      <c r="D159" s="30" t="str">
        <f t="shared" si="19"/>
        <v/>
      </c>
      <c r="E159" s="31" t="e">
        <f t="shared" si="20"/>
        <v>#VALUE!</v>
      </c>
      <c r="F159" s="30" t="e">
        <f t="shared" si="21"/>
        <v>#VALUE!</v>
      </c>
      <c r="G159" s="30" t="str">
        <f t="shared" si="22"/>
        <v/>
      </c>
      <c r="H159" s="30" t="str">
        <f t="shared" si="26"/>
        <v/>
      </c>
      <c r="I159" s="30" t="e">
        <f t="shared" si="23"/>
        <v>#VALUE!</v>
      </c>
      <c r="J159" s="23"/>
      <c r="K159" s="23"/>
    </row>
    <row r="160" spans="1:11" x14ac:dyDescent="0.2">
      <c r="A160" s="26" t="str">
        <f t="shared" si="24"/>
        <v/>
      </c>
      <c r="B160" s="27" t="str">
        <f t="shared" si="18"/>
        <v/>
      </c>
      <c r="C160" s="30" t="str">
        <f t="shared" si="25"/>
        <v/>
      </c>
      <c r="D160" s="30" t="str">
        <f t="shared" si="19"/>
        <v/>
      </c>
      <c r="E160" s="31" t="e">
        <f t="shared" si="20"/>
        <v>#VALUE!</v>
      </c>
      <c r="F160" s="30" t="e">
        <f t="shared" si="21"/>
        <v>#VALUE!</v>
      </c>
      <c r="G160" s="30" t="str">
        <f t="shared" si="22"/>
        <v/>
      </c>
      <c r="H160" s="30" t="str">
        <f t="shared" si="26"/>
        <v/>
      </c>
      <c r="I160" s="30" t="e">
        <f t="shared" si="23"/>
        <v>#VALUE!</v>
      </c>
      <c r="J160" s="23"/>
      <c r="K160" s="23"/>
    </row>
    <row r="161" spans="1:11" x14ac:dyDescent="0.2">
      <c r="A161" s="26" t="str">
        <f t="shared" si="24"/>
        <v/>
      </c>
      <c r="B161" s="27" t="str">
        <f t="shared" si="18"/>
        <v/>
      </c>
      <c r="C161" s="30" t="str">
        <f t="shared" si="25"/>
        <v/>
      </c>
      <c r="D161" s="30" t="str">
        <f t="shared" si="19"/>
        <v/>
      </c>
      <c r="E161" s="31" t="e">
        <f t="shared" si="20"/>
        <v>#VALUE!</v>
      </c>
      <c r="F161" s="30" t="e">
        <f t="shared" si="21"/>
        <v>#VALUE!</v>
      </c>
      <c r="G161" s="30" t="str">
        <f t="shared" si="22"/>
        <v/>
      </c>
      <c r="H161" s="30" t="str">
        <f t="shared" si="26"/>
        <v/>
      </c>
      <c r="I161" s="30" t="e">
        <f t="shared" si="23"/>
        <v>#VALUE!</v>
      </c>
      <c r="J161" s="23"/>
      <c r="K161" s="23"/>
    </row>
    <row r="162" spans="1:11" x14ac:dyDescent="0.2">
      <c r="A162" s="26" t="str">
        <f t="shared" si="24"/>
        <v/>
      </c>
      <c r="B162" s="27" t="str">
        <f t="shared" si="18"/>
        <v/>
      </c>
      <c r="C162" s="30" t="str">
        <f t="shared" si="25"/>
        <v/>
      </c>
      <c r="D162" s="30" t="str">
        <f t="shared" si="19"/>
        <v/>
      </c>
      <c r="E162" s="31" t="e">
        <f t="shared" si="20"/>
        <v>#VALUE!</v>
      </c>
      <c r="F162" s="30" t="e">
        <f t="shared" si="21"/>
        <v>#VALUE!</v>
      </c>
      <c r="G162" s="30" t="str">
        <f t="shared" si="22"/>
        <v/>
      </c>
      <c r="H162" s="30" t="str">
        <f t="shared" si="26"/>
        <v/>
      </c>
      <c r="I162" s="30" t="e">
        <f t="shared" si="23"/>
        <v>#VALUE!</v>
      </c>
      <c r="J162" s="23"/>
      <c r="K162" s="23"/>
    </row>
    <row r="163" spans="1:11" x14ac:dyDescent="0.2">
      <c r="A163" s="26" t="str">
        <f t="shared" si="24"/>
        <v/>
      </c>
      <c r="B163" s="27" t="str">
        <f t="shared" si="18"/>
        <v/>
      </c>
      <c r="C163" s="30" t="str">
        <f t="shared" si="25"/>
        <v/>
      </c>
      <c r="D163" s="30" t="str">
        <f t="shared" si="19"/>
        <v/>
      </c>
      <c r="E163" s="31" t="e">
        <f t="shared" si="20"/>
        <v>#VALUE!</v>
      </c>
      <c r="F163" s="30" t="e">
        <f t="shared" si="21"/>
        <v>#VALUE!</v>
      </c>
      <c r="G163" s="30" t="str">
        <f t="shared" si="22"/>
        <v/>
      </c>
      <c r="H163" s="30" t="str">
        <f t="shared" si="26"/>
        <v/>
      </c>
      <c r="I163" s="30" t="e">
        <f t="shared" si="23"/>
        <v>#VALUE!</v>
      </c>
      <c r="J163" s="23"/>
      <c r="K163" s="23"/>
    </row>
    <row r="164" spans="1:11" x14ac:dyDescent="0.2">
      <c r="A164" s="26" t="str">
        <f t="shared" si="24"/>
        <v/>
      </c>
      <c r="B164" s="27" t="str">
        <f t="shared" si="18"/>
        <v/>
      </c>
      <c r="C164" s="30" t="str">
        <f t="shared" si="25"/>
        <v/>
      </c>
      <c r="D164" s="30" t="str">
        <f t="shared" si="19"/>
        <v/>
      </c>
      <c r="E164" s="31" t="e">
        <f t="shared" si="20"/>
        <v>#VALUE!</v>
      </c>
      <c r="F164" s="30" t="e">
        <f t="shared" si="21"/>
        <v>#VALUE!</v>
      </c>
      <c r="G164" s="30" t="str">
        <f t="shared" si="22"/>
        <v/>
      </c>
      <c r="H164" s="30" t="str">
        <f t="shared" si="26"/>
        <v/>
      </c>
      <c r="I164" s="30" t="e">
        <f t="shared" si="23"/>
        <v>#VALUE!</v>
      </c>
      <c r="J164" s="23"/>
      <c r="K164" s="23"/>
    </row>
    <row r="165" spans="1:11" x14ac:dyDescent="0.2">
      <c r="A165" s="26" t="str">
        <f t="shared" si="24"/>
        <v/>
      </c>
      <c r="B165" s="27" t="str">
        <f t="shared" si="18"/>
        <v/>
      </c>
      <c r="C165" s="30" t="str">
        <f t="shared" si="25"/>
        <v/>
      </c>
      <c r="D165" s="30" t="str">
        <f t="shared" si="19"/>
        <v/>
      </c>
      <c r="E165" s="31" t="e">
        <f t="shared" si="20"/>
        <v>#VALUE!</v>
      </c>
      <c r="F165" s="30" t="e">
        <f t="shared" si="21"/>
        <v>#VALUE!</v>
      </c>
      <c r="G165" s="30" t="str">
        <f t="shared" si="22"/>
        <v/>
      </c>
      <c r="H165" s="30" t="str">
        <f t="shared" si="26"/>
        <v/>
      </c>
      <c r="I165" s="30" t="e">
        <f t="shared" si="23"/>
        <v>#VALUE!</v>
      </c>
      <c r="J165" s="23"/>
      <c r="K165" s="23"/>
    </row>
    <row r="166" spans="1:11" x14ac:dyDescent="0.2">
      <c r="A166" s="26" t="str">
        <f t="shared" si="24"/>
        <v/>
      </c>
      <c r="B166" s="27" t="str">
        <f t="shared" si="18"/>
        <v/>
      </c>
      <c r="C166" s="30" t="str">
        <f t="shared" si="25"/>
        <v/>
      </c>
      <c r="D166" s="30" t="str">
        <f t="shared" si="19"/>
        <v/>
      </c>
      <c r="E166" s="31" t="e">
        <f t="shared" si="20"/>
        <v>#VALUE!</v>
      </c>
      <c r="F166" s="30" t="e">
        <f t="shared" si="21"/>
        <v>#VALUE!</v>
      </c>
      <c r="G166" s="30" t="str">
        <f t="shared" si="22"/>
        <v/>
      </c>
      <c r="H166" s="30" t="str">
        <f t="shared" si="26"/>
        <v/>
      </c>
      <c r="I166" s="30" t="e">
        <f t="shared" si="23"/>
        <v>#VALUE!</v>
      </c>
      <c r="J166" s="23"/>
      <c r="K166" s="23"/>
    </row>
    <row r="167" spans="1:11" x14ac:dyDescent="0.2">
      <c r="A167" s="26" t="str">
        <f t="shared" si="24"/>
        <v/>
      </c>
      <c r="B167" s="27" t="str">
        <f t="shared" si="18"/>
        <v/>
      </c>
      <c r="C167" s="30" t="str">
        <f t="shared" si="25"/>
        <v/>
      </c>
      <c r="D167" s="30" t="str">
        <f t="shared" si="19"/>
        <v/>
      </c>
      <c r="E167" s="31" t="e">
        <f t="shared" si="20"/>
        <v>#VALUE!</v>
      </c>
      <c r="F167" s="30" t="e">
        <f t="shared" si="21"/>
        <v>#VALUE!</v>
      </c>
      <c r="G167" s="30" t="str">
        <f t="shared" si="22"/>
        <v/>
      </c>
      <c r="H167" s="30" t="str">
        <f t="shared" si="26"/>
        <v/>
      </c>
      <c r="I167" s="30" t="e">
        <f t="shared" si="23"/>
        <v>#VALUE!</v>
      </c>
      <c r="J167" s="23"/>
      <c r="K167" s="23"/>
    </row>
    <row r="168" spans="1:11" x14ac:dyDescent="0.2">
      <c r="A168" s="26" t="str">
        <f t="shared" si="24"/>
        <v/>
      </c>
      <c r="B168" s="27" t="str">
        <f t="shared" si="18"/>
        <v/>
      </c>
      <c r="C168" s="30" t="str">
        <f t="shared" si="25"/>
        <v/>
      </c>
      <c r="D168" s="30" t="str">
        <f t="shared" si="19"/>
        <v/>
      </c>
      <c r="E168" s="31" t="e">
        <f t="shared" si="20"/>
        <v>#VALUE!</v>
      </c>
      <c r="F168" s="30" t="e">
        <f t="shared" si="21"/>
        <v>#VALUE!</v>
      </c>
      <c r="G168" s="30" t="str">
        <f t="shared" si="22"/>
        <v/>
      </c>
      <c r="H168" s="30" t="str">
        <f t="shared" si="26"/>
        <v/>
      </c>
      <c r="I168" s="30" t="e">
        <f t="shared" si="23"/>
        <v>#VALUE!</v>
      </c>
      <c r="J168" s="23"/>
      <c r="K168" s="23"/>
    </row>
    <row r="169" spans="1:11" x14ac:dyDescent="0.2">
      <c r="A169" s="26" t="str">
        <f t="shared" si="24"/>
        <v/>
      </c>
      <c r="B169" s="27" t="str">
        <f t="shared" si="18"/>
        <v/>
      </c>
      <c r="C169" s="30" t="str">
        <f t="shared" si="25"/>
        <v/>
      </c>
      <c r="D169" s="30" t="str">
        <f t="shared" si="19"/>
        <v/>
      </c>
      <c r="E169" s="31" t="e">
        <f t="shared" si="20"/>
        <v>#VALUE!</v>
      </c>
      <c r="F169" s="30" t="e">
        <f t="shared" si="21"/>
        <v>#VALUE!</v>
      </c>
      <c r="G169" s="30" t="str">
        <f t="shared" si="22"/>
        <v/>
      </c>
      <c r="H169" s="30" t="str">
        <f t="shared" si="26"/>
        <v/>
      </c>
      <c r="I169" s="30" t="e">
        <f t="shared" si="23"/>
        <v>#VALUE!</v>
      </c>
      <c r="J169" s="23"/>
      <c r="K169" s="23"/>
    </row>
    <row r="170" spans="1:11" x14ac:dyDescent="0.2">
      <c r="A170" s="26" t="str">
        <f t="shared" si="24"/>
        <v/>
      </c>
      <c r="B170" s="27" t="str">
        <f t="shared" si="18"/>
        <v/>
      </c>
      <c r="C170" s="30" t="str">
        <f t="shared" si="25"/>
        <v/>
      </c>
      <c r="D170" s="30" t="str">
        <f t="shared" si="19"/>
        <v/>
      </c>
      <c r="E170" s="31" t="e">
        <f t="shared" si="20"/>
        <v>#VALUE!</v>
      </c>
      <c r="F170" s="30" t="e">
        <f t="shared" si="21"/>
        <v>#VALUE!</v>
      </c>
      <c r="G170" s="30" t="str">
        <f t="shared" si="22"/>
        <v/>
      </c>
      <c r="H170" s="30" t="str">
        <f t="shared" si="26"/>
        <v/>
      </c>
      <c r="I170" s="30" t="e">
        <f t="shared" si="23"/>
        <v>#VALUE!</v>
      </c>
      <c r="J170" s="23"/>
      <c r="K170" s="23"/>
    </row>
    <row r="171" spans="1:11" x14ac:dyDescent="0.2">
      <c r="A171" s="26" t="str">
        <f t="shared" si="24"/>
        <v/>
      </c>
      <c r="B171" s="27" t="str">
        <f t="shared" si="18"/>
        <v/>
      </c>
      <c r="C171" s="30" t="str">
        <f t="shared" si="25"/>
        <v/>
      </c>
      <c r="D171" s="30" t="str">
        <f t="shared" si="19"/>
        <v/>
      </c>
      <c r="E171" s="31" t="e">
        <f t="shared" si="20"/>
        <v>#VALUE!</v>
      </c>
      <c r="F171" s="30" t="e">
        <f t="shared" si="21"/>
        <v>#VALUE!</v>
      </c>
      <c r="G171" s="30" t="str">
        <f t="shared" si="22"/>
        <v/>
      </c>
      <c r="H171" s="30" t="str">
        <f t="shared" si="26"/>
        <v/>
      </c>
      <c r="I171" s="30" t="e">
        <f t="shared" si="23"/>
        <v>#VALUE!</v>
      </c>
      <c r="J171" s="23"/>
      <c r="K171" s="23"/>
    </row>
    <row r="172" spans="1:11" x14ac:dyDescent="0.2">
      <c r="A172" s="26" t="str">
        <f t="shared" si="24"/>
        <v/>
      </c>
      <c r="B172" s="27" t="str">
        <f t="shared" si="18"/>
        <v/>
      </c>
      <c r="C172" s="30" t="str">
        <f t="shared" si="25"/>
        <v/>
      </c>
      <c r="D172" s="30" t="str">
        <f t="shared" si="19"/>
        <v/>
      </c>
      <c r="E172" s="31" t="e">
        <f t="shared" si="20"/>
        <v>#VALUE!</v>
      </c>
      <c r="F172" s="30" t="e">
        <f t="shared" si="21"/>
        <v>#VALUE!</v>
      </c>
      <c r="G172" s="30" t="str">
        <f t="shared" si="22"/>
        <v/>
      </c>
      <c r="H172" s="30" t="str">
        <f t="shared" si="26"/>
        <v/>
      </c>
      <c r="I172" s="30" t="e">
        <f t="shared" si="23"/>
        <v>#VALUE!</v>
      </c>
      <c r="J172" s="23"/>
      <c r="K172" s="23"/>
    </row>
    <row r="173" spans="1:11" x14ac:dyDescent="0.2">
      <c r="A173" s="26" t="str">
        <f t="shared" si="24"/>
        <v/>
      </c>
      <c r="B173" s="27" t="str">
        <f t="shared" si="18"/>
        <v/>
      </c>
      <c r="C173" s="30" t="str">
        <f t="shared" si="25"/>
        <v/>
      </c>
      <c r="D173" s="30" t="str">
        <f t="shared" si="19"/>
        <v/>
      </c>
      <c r="E173" s="31" t="e">
        <f t="shared" si="20"/>
        <v>#VALUE!</v>
      </c>
      <c r="F173" s="30" t="e">
        <f t="shared" si="21"/>
        <v>#VALUE!</v>
      </c>
      <c r="G173" s="30" t="str">
        <f t="shared" si="22"/>
        <v/>
      </c>
      <c r="H173" s="30" t="str">
        <f t="shared" si="26"/>
        <v/>
      </c>
      <c r="I173" s="30" t="e">
        <f t="shared" si="23"/>
        <v>#VALUE!</v>
      </c>
      <c r="J173" s="23"/>
      <c r="K173" s="23"/>
    </row>
    <row r="174" spans="1:11" x14ac:dyDescent="0.2">
      <c r="A174" s="26" t="str">
        <f t="shared" si="24"/>
        <v/>
      </c>
      <c r="B174" s="27" t="str">
        <f t="shared" si="18"/>
        <v/>
      </c>
      <c r="C174" s="30" t="str">
        <f t="shared" si="25"/>
        <v/>
      </c>
      <c r="D174" s="30" t="str">
        <f t="shared" si="19"/>
        <v/>
      </c>
      <c r="E174" s="31" t="e">
        <f t="shared" si="20"/>
        <v>#VALUE!</v>
      </c>
      <c r="F174" s="30" t="e">
        <f t="shared" si="21"/>
        <v>#VALUE!</v>
      </c>
      <c r="G174" s="30" t="str">
        <f t="shared" si="22"/>
        <v/>
      </c>
      <c r="H174" s="30" t="str">
        <f t="shared" si="26"/>
        <v/>
      </c>
      <c r="I174" s="30" t="e">
        <f t="shared" si="23"/>
        <v>#VALUE!</v>
      </c>
      <c r="J174" s="23"/>
      <c r="K174" s="23"/>
    </row>
    <row r="175" spans="1:11" x14ac:dyDescent="0.2">
      <c r="A175" s="26" t="str">
        <f t="shared" si="24"/>
        <v/>
      </c>
      <c r="B175" s="27" t="str">
        <f t="shared" si="18"/>
        <v/>
      </c>
      <c r="C175" s="30" t="str">
        <f t="shared" si="25"/>
        <v/>
      </c>
      <c r="D175" s="30" t="str">
        <f t="shared" si="19"/>
        <v/>
      </c>
      <c r="E175" s="31" t="e">
        <f t="shared" si="20"/>
        <v>#VALUE!</v>
      </c>
      <c r="F175" s="30" t="e">
        <f t="shared" si="21"/>
        <v>#VALUE!</v>
      </c>
      <c r="G175" s="30" t="str">
        <f t="shared" si="22"/>
        <v/>
      </c>
      <c r="H175" s="30" t="str">
        <f t="shared" si="26"/>
        <v/>
      </c>
      <c r="I175" s="30" t="e">
        <f t="shared" si="23"/>
        <v>#VALUE!</v>
      </c>
      <c r="J175" s="23"/>
      <c r="K175" s="23"/>
    </row>
    <row r="176" spans="1:11" x14ac:dyDescent="0.2">
      <c r="A176" s="26" t="str">
        <f t="shared" si="24"/>
        <v/>
      </c>
      <c r="B176" s="27" t="str">
        <f t="shared" si="18"/>
        <v/>
      </c>
      <c r="C176" s="30" t="str">
        <f t="shared" si="25"/>
        <v/>
      </c>
      <c r="D176" s="30" t="str">
        <f t="shared" si="19"/>
        <v/>
      </c>
      <c r="E176" s="31" t="e">
        <f t="shared" si="20"/>
        <v>#VALUE!</v>
      </c>
      <c r="F176" s="30" t="e">
        <f t="shared" si="21"/>
        <v>#VALUE!</v>
      </c>
      <c r="G176" s="30" t="str">
        <f t="shared" si="22"/>
        <v/>
      </c>
      <c r="H176" s="30" t="str">
        <f t="shared" si="26"/>
        <v/>
      </c>
      <c r="I176" s="30" t="e">
        <f t="shared" si="23"/>
        <v>#VALUE!</v>
      </c>
      <c r="J176" s="23"/>
      <c r="K176" s="23"/>
    </row>
    <row r="177" spans="1:11" x14ac:dyDescent="0.2">
      <c r="A177" s="26" t="str">
        <f t="shared" si="24"/>
        <v/>
      </c>
      <c r="B177" s="27" t="str">
        <f t="shared" si="18"/>
        <v/>
      </c>
      <c r="C177" s="30" t="str">
        <f t="shared" si="25"/>
        <v/>
      </c>
      <c r="D177" s="30" t="str">
        <f t="shared" si="19"/>
        <v/>
      </c>
      <c r="E177" s="31" t="e">
        <f t="shared" si="20"/>
        <v>#VALUE!</v>
      </c>
      <c r="F177" s="30" t="e">
        <f t="shared" si="21"/>
        <v>#VALUE!</v>
      </c>
      <c r="G177" s="30" t="str">
        <f t="shared" si="22"/>
        <v/>
      </c>
      <c r="H177" s="30" t="str">
        <f t="shared" si="26"/>
        <v/>
      </c>
      <c r="I177" s="30" t="e">
        <f t="shared" si="23"/>
        <v>#VALUE!</v>
      </c>
      <c r="J177" s="23"/>
      <c r="K177" s="23"/>
    </row>
    <row r="178" spans="1:11" x14ac:dyDescent="0.2">
      <c r="A178" s="26" t="str">
        <f t="shared" si="24"/>
        <v/>
      </c>
      <c r="B178" s="27" t="str">
        <f t="shared" si="18"/>
        <v/>
      </c>
      <c r="C178" s="30" t="str">
        <f t="shared" si="25"/>
        <v/>
      </c>
      <c r="D178" s="30" t="str">
        <f t="shared" si="19"/>
        <v/>
      </c>
      <c r="E178" s="31" t="e">
        <f t="shared" si="20"/>
        <v>#VALUE!</v>
      </c>
      <c r="F178" s="30" t="e">
        <f t="shared" si="21"/>
        <v>#VALUE!</v>
      </c>
      <c r="G178" s="30" t="str">
        <f t="shared" si="22"/>
        <v/>
      </c>
      <c r="H178" s="30" t="str">
        <f t="shared" si="26"/>
        <v/>
      </c>
      <c r="I178" s="30" t="e">
        <f t="shared" si="23"/>
        <v>#VALUE!</v>
      </c>
      <c r="J178" s="23"/>
      <c r="K178" s="23"/>
    </row>
    <row r="179" spans="1:11" x14ac:dyDescent="0.2">
      <c r="A179" s="26" t="str">
        <f t="shared" si="24"/>
        <v/>
      </c>
      <c r="B179" s="27" t="str">
        <f t="shared" si="18"/>
        <v/>
      </c>
      <c r="C179" s="30" t="str">
        <f t="shared" si="25"/>
        <v/>
      </c>
      <c r="D179" s="30" t="str">
        <f t="shared" si="19"/>
        <v/>
      </c>
      <c r="E179" s="31" t="e">
        <f t="shared" si="20"/>
        <v>#VALUE!</v>
      </c>
      <c r="F179" s="30" t="e">
        <f t="shared" si="21"/>
        <v>#VALUE!</v>
      </c>
      <c r="G179" s="30" t="str">
        <f t="shared" si="22"/>
        <v/>
      </c>
      <c r="H179" s="30" t="str">
        <f t="shared" si="26"/>
        <v/>
      </c>
      <c r="I179" s="30" t="e">
        <f t="shared" si="23"/>
        <v>#VALUE!</v>
      </c>
      <c r="J179" s="23"/>
      <c r="K179" s="23"/>
    </row>
    <row r="180" spans="1:11" x14ac:dyDescent="0.2">
      <c r="A180" s="26" t="str">
        <f t="shared" si="24"/>
        <v/>
      </c>
      <c r="B180" s="27" t="str">
        <f t="shared" si="18"/>
        <v/>
      </c>
      <c r="C180" s="30" t="str">
        <f t="shared" si="25"/>
        <v/>
      </c>
      <c r="D180" s="30" t="str">
        <f t="shared" si="19"/>
        <v/>
      </c>
      <c r="E180" s="31" t="e">
        <f t="shared" si="20"/>
        <v>#VALUE!</v>
      </c>
      <c r="F180" s="30" t="e">
        <f t="shared" si="21"/>
        <v>#VALUE!</v>
      </c>
      <c r="G180" s="30" t="str">
        <f t="shared" si="22"/>
        <v/>
      </c>
      <c r="H180" s="30" t="str">
        <f t="shared" si="26"/>
        <v/>
      </c>
      <c r="I180" s="30" t="e">
        <f t="shared" si="23"/>
        <v>#VALUE!</v>
      </c>
      <c r="J180" s="23"/>
      <c r="K180" s="23"/>
    </row>
    <row r="181" spans="1:11" x14ac:dyDescent="0.2">
      <c r="A181" s="26" t="str">
        <f t="shared" si="24"/>
        <v/>
      </c>
      <c r="B181" s="27" t="str">
        <f t="shared" si="18"/>
        <v/>
      </c>
      <c r="C181" s="30" t="str">
        <f t="shared" si="25"/>
        <v/>
      </c>
      <c r="D181" s="30" t="str">
        <f t="shared" si="19"/>
        <v/>
      </c>
      <c r="E181" s="31" t="e">
        <f t="shared" si="20"/>
        <v>#VALUE!</v>
      </c>
      <c r="F181" s="30" t="e">
        <f t="shared" si="21"/>
        <v>#VALUE!</v>
      </c>
      <c r="G181" s="30" t="str">
        <f t="shared" si="22"/>
        <v/>
      </c>
      <c r="H181" s="30" t="str">
        <f t="shared" si="26"/>
        <v/>
      </c>
      <c r="I181" s="30" t="e">
        <f t="shared" si="23"/>
        <v>#VALUE!</v>
      </c>
      <c r="J181" s="23"/>
      <c r="K181" s="23"/>
    </row>
    <row r="182" spans="1:11" x14ac:dyDescent="0.2">
      <c r="A182" s="26" t="str">
        <f t="shared" si="24"/>
        <v/>
      </c>
      <c r="B182" s="27" t="str">
        <f t="shared" si="18"/>
        <v/>
      </c>
      <c r="C182" s="30" t="str">
        <f t="shared" si="25"/>
        <v/>
      </c>
      <c r="D182" s="30" t="str">
        <f t="shared" si="19"/>
        <v/>
      </c>
      <c r="E182" s="31" t="e">
        <f t="shared" si="20"/>
        <v>#VALUE!</v>
      </c>
      <c r="F182" s="30" t="e">
        <f t="shared" si="21"/>
        <v>#VALUE!</v>
      </c>
      <c r="G182" s="30" t="str">
        <f t="shared" si="22"/>
        <v/>
      </c>
      <c r="H182" s="30" t="str">
        <f t="shared" si="26"/>
        <v/>
      </c>
      <c r="I182" s="30" t="e">
        <f t="shared" si="23"/>
        <v>#VALUE!</v>
      </c>
      <c r="J182" s="23"/>
      <c r="K182" s="23"/>
    </row>
    <row r="183" spans="1:11" x14ac:dyDescent="0.2">
      <c r="A183" s="26" t="str">
        <f t="shared" si="24"/>
        <v/>
      </c>
      <c r="B183" s="27" t="str">
        <f t="shared" si="18"/>
        <v/>
      </c>
      <c r="C183" s="30" t="str">
        <f t="shared" si="25"/>
        <v/>
      </c>
      <c r="D183" s="30" t="str">
        <f t="shared" si="19"/>
        <v/>
      </c>
      <c r="E183" s="31" t="e">
        <f t="shared" si="20"/>
        <v>#VALUE!</v>
      </c>
      <c r="F183" s="30" t="e">
        <f t="shared" si="21"/>
        <v>#VALUE!</v>
      </c>
      <c r="G183" s="30" t="str">
        <f t="shared" si="22"/>
        <v/>
      </c>
      <c r="H183" s="30" t="str">
        <f t="shared" si="26"/>
        <v/>
      </c>
      <c r="I183" s="30" t="e">
        <f t="shared" si="23"/>
        <v>#VALUE!</v>
      </c>
      <c r="J183" s="23"/>
      <c r="K183" s="23"/>
    </row>
    <row r="184" spans="1:11" x14ac:dyDescent="0.2">
      <c r="A184" s="26" t="str">
        <f t="shared" si="24"/>
        <v/>
      </c>
      <c r="B184" s="27" t="str">
        <f t="shared" si="18"/>
        <v/>
      </c>
      <c r="C184" s="30" t="str">
        <f t="shared" si="25"/>
        <v/>
      </c>
      <c r="D184" s="30" t="str">
        <f t="shared" si="19"/>
        <v/>
      </c>
      <c r="E184" s="31" t="e">
        <f t="shared" si="20"/>
        <v>#VALUE!</v>
      </c>
      <c r="F184" s="30" t="e">
        <f t="shared" si="21"/>
        <v>#VALUE!</v>
      </c>
      <c r="G184" s="30" t="str">
        <f t="shared" si="22"/>
        <v/>
      </c>
      <c r="H184" s="30" t="str">
        <f t="shared" si="26"/>
        <v/>
      </c>
      <c r="I184" s="30" t="e">
        <f t="shared" si="23"/>
        <v>#VALUE!</v>
      </c>
      <c r="J184" s="23"/>
      <c r="K184" s="23"/>
    </row>
    <row r="185" spans="1:11" x14ac:dyDescent="0.2">
      <c r="A185" s="26" t="str">
        <f t="shared" si="24"/>
        <v/>
      </c>
      <c r="B185" s="27" t="str">
        <f t="shared" si="18"/>
        <v/>
      </c>
      <c r="C185" s="30" t="str">
        <f t="shared" si="25"/>
        <v/>
      </c>
      <c r="D185" s="30" t="str">
        <f t="shared" si="19"/>
        <v/>
      </c>
      <c r="E185" s="31" t="e">
        <f t="shared" si="20"/>
        <v>#VALUE!</v>
      </c>
      <c r="F185" s="30" t="e">
        <f t="shared" si="21"/>
        <v>#VALUE!</v>
      </c>
      <c r="G185" s="30" t="str">
        <f t="shared" si="22"/>
        <v/>
      </c>
      <c r="H185" s="30" t="str">
        <f t="shared" si="26"/>
        <v/>
      </c>
      <c r="I185" s="30" t="e">
        <f t="shared" si="23"/>
        <v>#VALUE!</v>
      </c>
      <c r="J185" s="23"/>
      <c r="K185" s="23"/>
    </row>
    <row r="186" spans="1:11" x14ac:dyDescent="0.2">
      <c r="A186" s="26" t="str">
        <f t="shared" si="24"/>
        <v/>
      </c>
      <c r="B186" s="27" t="str">
        <f t="shared" si="18"/>
        <v/>
      </c>
      <c r="C186" s="30" t="str">
        <f t="shared" si="25"/>
        <v/>
      </c>
      <c r="D186" s="30" t="str">
        <f t="shared" si="19"/>
        <v/>
      </c>
      <c r="E186" s="31" t="e">
        <f t="shared" si="20"/>
        <v>#VALUE!</v>
      </c>
      <c r="F186" s="30" t="e">
        <f t="shared" si="21"/>
        <v>#VALUE!</v>
      </c>
      <c r="G186" s="30" t="str">
        <f t="shared" si="22"/>
        <v/>
      </c>
      <c r="H186" s="30" t="str">
        <f t="shared" si="26"/>
        <v/>
      </c>
      <c r="I186" s="30" t="e">
        <f t="shared" si="23"/>
        <v>#VALUE!</v>
      </c>
      <c r="J186" s="23"/>
      <c r="K186" s="23"/>
    </row>
    <row r="187" spans="1:11" x14ac:dyDescent="0.2">
      <c r="A187" s="26" t="str">
        <f t="shared" si="24"/>
        <v/>
      </c>
      <c r="B187" s="27" t="str">
        <f t="shared" si="18"/>
        <v/>
      </c>
      <c r="C187" s="30" t="str">
        <f t="shared" si="25"/>
        <v/>
      </c>
      <c r="D187" s="30" t="str">
        <f t="shared" si="19"/>
        <v/>
      </c>
      <c r="E187" s="31" t="e">
        <f t="shared" si="20"/>
        <v>#VALUE!</v>
      </c>
      <c r="F187" s="30" t="e">
        <f t="shared" si="21"/>
        <v>#VALUE!</v>
      </c>
      <c r="G187" s="30" t="str">
        <f t="shared" si="22"/>
        <v/>
      </c>
      <c r="H187" s="30" t="str">
        <f t="shared" si="26"/>
        <v/>
      </c>
      <c r="I187" s="30" t="e">
        <f t="shared" si="23"/>
        <v>#VALUE!</v>
      </c>
      <c r="J187" s="23"/>
      <c r="K187" s="23"/>
    </row>
    <row r="188" spans="1:11" x14ac:dyDescent="0.2">
      <c r="A188" s="26" t="str">
        <f t="shared" si="24"/>
        <v/>
      </c>
      <c r="B188" s="27" t="str">
        <f t="shared" si="18"/>
        <v/>
      </c>
      <c r="C188" s="30" t="str">
        <f t="shared" si="25"/>
        <v/>
      </c>
      <c r="D188" s="30" t="str">
        <f t="shared" si="19"/>
        <v/>
      </c>
      <c r="E188" s="31" t="e">
        <f t="shared" si="20"/>
        <v>#VALUE!</v>
      </c>
      <c r="F188" s="30" t="e">
        <f t="shared" si="21"/>
        <v>#VALUE!</v>
      </c>
      <c r="G188" s="30" t="str">
        <f t="shared" si="22"/>
        <v/>
      </c>
      <c r="H188" s="30" t="str">
        <f t="shared" si="26"/>
        <v/>
      </c>
      <c r="I188" s="30" t="e">
        <f t="shared" si="23"/>
        <v>#VALUE!</v>
      </c>
      <c r="J188" s="23"/>
      <c r="K188" s="23"/>
    </row>
    <row r="189" spans="1:11" x14ac:dyDescent="0.2">
      <c r="A189" s="26" t="str">
        <f t="shared" si="24"/>
        <v/>
      </c>
      <c r="B189" s="27" t="str">
        <f t="shared" si="18"/>
        <v/>
      </c>
      <c r="C189" s="30" t="str">
        <f t="shared" si="25"/>
        <v/>
      </c>
      <c r="D189" s="30" t="str">
        <f t="shared" si="19"/>
        <v/>
      </c>
      <c r="E189" s="31" t="e">
        <f t="shared" si="20"/>
        <v>#VALUE!</v>
      </c>
      <c r="F189" s="30" t="e">
        <f t="shared" si="21"/>
        <v>#VALUE!</v>
      </c>
      <c r="G189" s="30" t="str">
        <f t="shared" si="22"/>
        <v/>
      </c>
      <c r="H189" s="30" t="str">
        <f t="shared" si="26"/>
        <v/>
      </c>
      <c r="I189" s="30" t="e">
        <f t="shared" si="23"/>
        <v>#VALUE!</v>
      </c>
      <c r="J189" s="23"/>
      <c r="K189" s="23"/>
    </row>
    <row r="190" spans="1:11" x14ac:dyDescent="0.2">
      <c r="A190" s="26" t="str">
        <f t="shared" si="24"/>
        <v/>
      </c>
      <c r="B190" s="27" t="str">
        <f t="shared" si="18"/>
        <v/>
      </c>
      <c r="C190" s="30" t="str">
        <f t="shared" si="25"/>
        <v/>
      </c>
      <c r="D190" s="30" t="str">
        <f t="shared" si="19"/>
        <v/>
      </c>
      <c r="E190" s="31" t="e">
        <f t="shared" si="20"/>
        <v>#VALUE!</v>
      </c>
      <c r="F190" s="30" t="e">
        <f t="shared" si="21"/>
        <v>#VALUE!</v>
      </c>
      <c r="G190" s="30" t="str">
        <f t="shared" si="22"/>
        <v/>
      </c>
      <c r="H190" s="30" t="str">
        <f t="shared" si="26"/>
        <v/>
      </c>
      <c r="I190" s="30" t="e">
        <f t="shared" si="23"/>
        <v>#VALUE!</v>
      </c>
      <c r="J190" s="23"/>
      <c r="K190" s="23"/>
    </row>
    <row r="191" spans="1:11" x14ac:dyDescent="0.2">
      <c r="A191" s="26" t="str">
        <f t="shared" si="24"/>
        <v/>
      </c>
      <c r="B191" s="27" t="str">
        <f t="shared" si="18"/>
        <v/>
      </c>
      <c r="C191" s="30" t="str">
        <f t="shared" si="25"/>
        <v/>
      </c>
      <c r="D191" s="30" t="str">
        <f t="shared" si="19"/>
        <v/>
      </c>
      <c r="E191" s="31" t="e">
        <f t="shared" si="20"/>
        <v>#VALUE!</v>
      </c>
      <c r="F191" s="30" t="e">
        <f t="shared" si="21"/>
        <v>#VALUE!</v>
      </c>
      <c r="G191" s="30" t="str">
        <f t="shared" si="22"/>
        <v/>
      </c>
      <c r="H191" s="30" t="str">
        <f t="shared" si="26"/>
        <v/>
      </c>
      <c r="I191" s="30" t="e">
        <f t="shared" si="23"/>
        <v>#VALUE!</v>
      </c>
      <c r="J191" s="23"/>
      <c r="K191" s="23"/>
    </row>
    <row r="192" spans="1:11" x14ac:dyDescent="0.2">
      <c r="A192" s="26" t="str">
        <f t="shared" si="24"/>
        <v/>
      </c>
      <c r="B192" s="27" t="str">
        <f t="shared" si="18"/>
        <v/>
      </c>
      <c r="C192" s="30" t="str">
        <f t="shared" si="25"/>
        <v/>
      </c>
      <c r="D192" s="30" t="str">
        <f t="shared" si="19"/>
        <v/>
      </c>
      <c r="E192" s="31" t="e">
        <f t="shared" si="20"/>
        <v>#VALUE!</v>
      </c>
      <c r="F192" s="30" t="e">
        <f t="shared" si="21"/>
        <v>#VALUE!</v>
      </c>
      <c r="G192" s="30" t="str">
        <f t="shared" si="22"/>
        <v/>
      </c>
      <c r="H192" s="30" t="str">
        <f t="shared" si="26"/>
        <v/>
      </c>
      <c r="I192" s="30" t="e">
        <f t="shared" si="23"/>
        <v>#VALUE!</v>
      </c>
      <c r="J192" s="23"/>
      <c r="K192" s="23"/>
    </row>
    <row r="193" spans="1:11" x14ac:dyDescent="0.2">
      <c r="A193" s="26" t="str">
        <f t="shared" si="24"/>
        <v/>
      </c>
      <c r="B193" s="27" t="str">
        <f t="shared" si="18"/>
        <v/>
      </c>
      <c r="C193" s="30" t="str">
        <f t="shared" si="25"/>
        <v/>
      </c>
      <c r="D193" s="30" t="str">
        <f t="shared" si="19"/>
        <v/>
      </c>
      <c r="E193" s="31" t="e">
        <f t="shared" si="20"/>
        <v>#VALUE!</v>
      </c>
      <c r="F193" s="30" t="e">
        <f t="shared" si="21"/>
        <v>#VALUE!</v>
      </c>
      <c r="G193" s="30" t="str">
        <f t="shared" si="22"/>
        <v/>
      </c>
      <c r="H193" s="30" t="str">
        <f t="shared" si="26"/>
        <v/>
      </c>
      <c r="I193" s="30" t="e">
        <f t="shared" si="23"/>
        <v>#VALUE!</v>
      </c>
      <c r="J193" s="23"/>
      <c r="K193" s="23"/>
    </row>
    <row r="194" spans="1:11" x14ac:dyDescent="0.2">
      <c r="A194" s="26" t="str">
        <f t="shared" si="24"/>
        <v/>
      </c>
      <c r="B194" s="27" t="str">
        <f t="shared" si="18"/>
        <v/>
      </c>
      <c r="C194" s="30" t="str">
        <f t="shared" si="25"/>
        <v/>
      </c>
      <c r="D194" s="30" t="str">
        <f t="shared" si="19"/>
        <v/>
      </c>
      <c r="E194" s="31" t="e">
        <f t="shared" si="20"/>
        <v>#VALUE!</v>
      </c>
      <c r="F194" s="30" t="e">
        <f t="shared" si="21"/>
        <v>#VALUE!</v>
      </c>
      <c r="G194" s="30" t="str">
        <f t="shared" si="22"/>
        <v/>
      </c>
      <c r="H194" s="30" t="str">
        <f t="shared" si="26"/>
        <v/>
      </c>
      <c r="I194" s="30" t="e">
        <f t="shared" si="23"/>
        <v>#VALUE!</v>
      </c>
      <c r="J194" s="23"/>
      <c r="K194" s="23"/>
    </row>
    <row r="195" spans="1:11" x14ac:dyDescent="0.2">
      <c r="A195" s="26" t="str">
        <f t="shared" si="24"/>
        <v/>
      </c>
      <c r="B195" s="27" t="str">
        <f t="shared" si="18"/>
        <v/>
      </c>
      <c r="C195" s="30" t="str">
        <f t="shared" si="25"/>
        <v/>
      </c>
      <c r="D195" s="30" t="str">
        <f t="shared" si="19"/>
        <v/>
      </c>
      <c r="E195" s="31" t="e">
        <f t="shared" si="20"/>
        <v>#VALUE!</v>
      </c>
      <c r="F195" s="30" t="e">
        <f t="shared" si="21"/>
        <v>#VALUE!</v>
      </c>
      <c r="G195" s="30" t="str">
        <f t="shared" si="22"/>
        <v/>
      </c>
      <c r="H195" s="30" t="str">
        <f t="shared" si="26"/>
        <v/>
      </c>
      <c r="I195" s="30" t="e">
        <f t="shared" si="23"/>
        <v>#VALUE!</v>
      </c>
      <c r="J195" s="23"/>
      <c r="K195" s="23"/>
    </row>
    <row r="196" spans="1:11" x14ac:dyDescent="0.2">
      <c r="A196" s="26" t="str">
        <f t="shared" si="24"/>
        <v/>
      </c>
      <c r="B196" s="27" t="str">
        <f t="shared" si="18"/>
        <v/>
      </c>
      <c r="C196" s="30" t="str">
        <f t="shared" si="25"/>
        <v/>
      </c>
      <c r="D196" s="30" t="str">
        <f t="shared" si="19"/>
        <v/>
      </c>
      <c r="E196" s="31" t="e">
        <f t="shared" si="20"/>
        <v>#VALUE!</v>
      </c>
      <c r="F196" s="30" t="e">
        <f t="shared" si="21"/>
        <v>#VALUE!</v>
      </c>
      <c r="G196" s="30" t="str">
        <f t="shared" si="22"/>
        <v/>
      </c>
      <c r="H196" s="30" t="str">
        <f t="shared" si="26"/>
        <v/>
      </c>
      <c r="I196" s="30" t="e">
        <f t="shared" si="23"/>
        <v>#VALUE!</v>
      </c>
      <c r="J196" s="23"/>
      <c r="K196" s="23"/>
    </row>
    <row r="197" spans="1:11" x14ac:dyDescent="0.2">
      <c r="A197" s="26" t="str">
        <f t="shared" si="24"/>
        <v/>
      </c>
      <c r="B197" s="27" t="str">
        <f t="shared" si="18"/>
        <v/>
      </c>
      <c r="C197" s="30" t="str">
        <f t="shared" si="25"/>
        <v/>
      </c>
      <c r="D197" s="30" t="str">
        <f t="shared" si="19"/>
        <v/>
      </c>
      <c r="E197" s="31" t="e">
        <f t="shared" si="20"/>
        <v>#VALUE!</v>
      </c>
      <c r="F197" s="30" t="e">
        <f t="shared" si="21"/>
        <v>#VALUE!</v>
      </c>
      <c r="G197" s="30" t="str">
        <f t="shared" si="22"/>
        <v/>
      </c>
      <c r="H197" s="30" t="str">
        <f t="shared" si="26"/>
        <v/>
      </c>
      <c r="I197" s="30" t="e">
        <f t="shared" si="23"/>
        <v>#VALUE!</v>
      </c>
      <c r="J197" s="23"/>
      <c r="K197" s="23"/>
    </row>
    <row r="198" spans="1:11" x14ac:dyDescent="0.2">
      <c r="A198" s="26" t="str">
        <f t="shared" si="24"/>
        <v/>
      </c>
      <c r="B198" s="27" t="str">
        <f t="shared" si="18"/>
        <v/>
      </c>
      <c r="C198" s="30" t="str">
        <f t="shared" si="25"/>
        <v/>
      </c>
      <c r="D198" s="30" t="str">
        <f t="shared" si="19"/>
        <v/>
      </c>
      <c r="E198" s="31" t="e">
        <f t="shared" si="20"/>
        <v>#VALUE!</v>
      </c>
      <c r="F198" s="30" t="e">
        <f t="shared" si="21"/>
        <v>#VALUE!</v>
      </c>
      <c r="G198" s="30" t="str">
        <f t="shared" si="22"/>
        <v/>
      </c>
      <c r="H198" s="30" t="str">
        <f t="shared" si="26"/>
        <v/>
      </c>
      <c r="I198" s="30" t="e">
        <f t="shared" si="23"/>
        <v>#VALUE!</v>
      </c>
      <c r="J198" s="23"/>
      <c r="K198" s="23"/>
    </row>
    <row r="199" spans="1:11" x14ac:dyDescent="0.2">
      <c r="A199" s="26" t="str">
        <f t="shared" si="24"/>
        <v/>
      </c>
      <c r="B199" s="27" t="str">
        <f t="shared" si="18"/>
        <v/>
      </c>
      <c r="C199" s="30" t="str">
        <f t="shared" si="25"/>
        <v/>
      </c>
      <c r="D199" s="30" t="str">
        <f t="shared" si="19"/>
        <v/>
      </c>
      <c r="E199" s="31" t="e">
        <f t="shared" si="20"/>
        <v>#VALUE!</v>
      </c>
      <c r="F199" s="30" t="e">
        <f t="shared" si="21"/>
        <v>#VALUE!</v>
      </c>
      <c r="G199" s="30" t="str">
        <f t="shared" si="22"/>
        <v/>
      </c>
      <c r="H199" s="30" t="str">
        <f t="shared" si="26"/>
        <v/>
      </c>
      <c r="I199" s="30" t="e">
        <f t="shared" si="23"/>
        <v>#VALUE!</v>
      </c>
      <c r="J199" s="23"/>
      <c r="K199" s="23"/>
    </row>
    <row r="200" spans="1:11" x14ac:dyDescent="0.2">
      <c r="A200" s="26" t="str">
        <f t="shared" si="24"/>
        <v/>
      </c>
      <c r="B200" s="27" t="str">
        <f t="shared" si="18"/>
        <v/>
      </c>
      <c r="C200" s="30" t="str">
        <f t="shared" si="25"/>
        <v/>
      </c>
      <c r="D200" s="30" t="str">
        <f t="shared" si="19"/>
        <v/>
      </c>
      <c r="E200" s="31" t="e">
        <f t="shared" si="20"/>
        <v>#VALUE!</v>
      </c>
      <c r="F200" s="30" t="e">
        <f t="shared" si="21"/>
        <v>#VALUE!</v>
      </c>
      <c r="G200" s="30" t="str">
        <f t="shared" si="22"/>
        <v/>
      </c>
      <c r="H200" s="30" t="str">
        <f t="shared" si="26"/>
        <v/>
      </c>
      <c r="I200" s="30" t="e">
        <f t="shared" si="23"/>
        <v>#VALUE!</v>
      </c>
      <c r="J200" s="23"/>
      <c r="K200" s="23"/>
    </row>
    <row r="201" spans="1:11" x14ac:dyDescent="0.2">
      <c r="A201" s="26" t="str">
        <f t="shared" si="24"/>
        <v/>
      </c>
      <c r="B201" s="27" t="str">
        <f t="shared" si="18"/>
        <v/>
      </c>
      <c r="C201" s="30" t="str">
        <f t="shared" si="25"/>
        <v/>
      </c>
      <c r="D201" s="30" t="str">
        <f t="shared" si="19"/>
        <v/>
      </c>
      <c r="E201" s="31" t="e">
        <f t="shared" si="20"/>
        <v>#VALUE!</v>
      </c>
      <c r="F201" s="30" t="e">
        <f t="shared" si="21"/>
        <v>#VALUE!</v>
      </c>
      <c r="G201" s="30" t="str">
        <f t="shared" si="22"/>
        <v/>
      </c>
      <c r="H201" s="30" t="str">
        <f t="shared" si="26"/>
        <v/>
      </c>
      <c r="I201" s="30" t="e">
        <f t="shared" si="23"/>
        <v>#VALUE!</v>
      </c>
      <c r="J201" s="23"/>
      <c r="K201" s="23"/>
    </row>
    <row r="202" spans="1:11" x14ac:dyDescent="0.2">
      <c r="A202" s="26" t="str">
        <f t="shared" si="24"/>
        <v/>
      </c>
      <c r="B202" s="27" t="str">
        <f t="shared" si="18"/>
        <v/>
      </c>
      <c r="C202" s="30" t="str">
        <f t="shared" si="25"/>
        <v/>
      </c>
      <c r="D202" s="30" t="str">
        <f t="shared" si="19"/>
        <v/>
      </c>
      <c r="E202" s="31" t="e">
        <f t="shared" si="20"/>
        <v>#VALUE!</v>
      </c>
      <c r="F202" s="30" t="e">
        <f t="shared" si="21"/>
        <v>#VALUE!</v>
      </c>
      <c r="G202" s="30" t="str">
        <f t="shared" si="22"/>
        <v/>
      </c>
      <c r="H202" s="30" t="str">
        <f t="shared" si="26"/>
        <v/>
      </c>
      <c r="I202" s="30" t="e">
        <f t="shared" si="23"/>
        <v>#VALUE!</v>
      </c>
      <c r="J202" s="23"/>
      <c r="K202" s="23"/>
    </row>
    <row r="203" spans="1:11" x14ac:dyDescent="0.2">
      <c r="A203" s="26" t="str">
        <f t="shared" si="24"/>
        <v/>
      </c>
      <c r="B203" s="27" t="str">
        <f t="shared" si="18"/>
        <v/>
      </c>
      <c r="C203" s="30" t="str">
        <f t="shared" si="25"/>
        <v/>
      </c>
      <c r="D203" s="30" t="str">
        <f t="shared" si="19"/>
        <v/>
      </c>
      <c r="E203" s="31" t="e">
        <f t="shared" si="20"/>
        <v>#VALUE!</v>
      </c>
      <c r="F203" s="30" t="e">
        <f t="shared" si="21"/>
        <v>#VALUE!</v>
      </c>
      <c r="G203" s="30" t="str">
        <f t="shared" si="22"/>
        <v/>
      </c>
      <c r="H203" s="30" t="str">
        <f t="shared" si="26"/>
        <v/>
      </c>
      <c r="I203" s="30" t="e">
        <f t="shared" si="23"/>
        <v>#VALUE!</v>
      </c>
      <c r="J203" s="23"/>
      <c r="K203" s="23"/>
    </row>
    <row r="204" spans="1:11" x14ac:dyDescent="0.2">
      <c r="A204" s="26" t="str">
        <f t="shared" si="24"/>
        <v/>
      </c>
      <c r="B204" s="27" t="str">
        <f t="shared" si="18"/>
        <v/>
      </c>
      <c r="C204" s="30" t="str">
        <f t="shared" si="25"/>
        <v/>
      </c>
      <c r="D204" s="30" t="str">
        <f t="shared" si="19"/>
        <v/>
      </c>
      <c r="E204" s="31" t="e">
        <f t="shared" si="20"/>
        <v>#VALUE!</v>
      </c>
      <c r="F204" s="30" t="e">
        <f t="shared" si="21"/>
        <v>#VALUE!</v>
      </c>
      <c r="G204" s="30" t="str">
        <f t="shared" si="22"/>
        <v/>
      </c>
      <c r="H204" s="30" t="str">
        <f t="shared" si="26"/>
        <v/>
      </c>
      <c r="I204" s="30" t="e">
        <f t="shared" si="23"/>
        <v>#VALUE!</v>
      </c>
      <c r="J204" s="23"/>
      <c r="K204" s="23"/>
    </row>
    <row r="205" spans="1:11" x14ac:dyDescent="0.2">
      <c r="A205" s="26" t="str">
        <f t="shared" si="24"/>
        <v/>
      </c>
      <c r="B205" s="27" t="str">
        <f t="shared" si="18"/>
        <v/>
      </c>
      <c r="C205" s="30" t="str">
        <f t="shared" si="25"/>
        <v/>
      </c>
      <c r="D205" s="30" t="str">
        <f t="shared" si="19"/>
        <v/>
      </c>
      <c r="E205" s="31" t="e">
        <f t="shared" si="20"/>
        <v>#VALUE!</v>
      </c>
      <c r="F205" s="30" t="e">
        <f t="shared" si="21"/>
        <v>#VALUE!</v>
      </c>
      <c r="G205" s="30" t="str">
        <f t="shared" si="22"/>
        <v/>
      </c>
      <c r="H205" s="30" t="str">
        <f t="shared" si="26"/>
        <v/>
      </c>
      <c r="I205" s="30" t="e">
        <f t="shared" si="23"/>
        <v>#VALUE!</v>
      </c>
      <c r="J205" s="23"/>
      <c r="K205" s="23"/>
    </row>
    <row r="206" spans="1:11" x14ac:dyDescent="0.2">
      <c r="A206" s="26" t="str">
        <f t="shared" si="24"/>
        <v/>
      </c>
      <c r="B206" s="27" t="str">
        <f t="shared" si="18"/>
        <v/>
      </c>
      <c r="C206" s="30" t="str">
        <f t="shared" si="25"/>
        <v/>
      </c>
      <c r="D206" s="30" t="str">
        <f t="shared" si="19"/>
        <v/>
      </c>
      <c r="E206" s="31" t="e">
        <f t="shared" si="20"/>
        <v>#VALUE!</v>
      </c>
      <c r="F206" s="30" t="e">
        <f t="shared" si="21"/>
        <v>#VALUE!</v>
      </c>
      <c r="G206" s="30" t="str">
        <f t="shared" si="22"/>
        <v/>
      </c>
      <c r="H206" s="30" t="str">
        <f t="shared" si="26"/>
        <v/>
      </c>
      <c r="I206" s="30" t="e">
        <f t="shared" si="23"/>
        <v>#VALUE!</v>
      </c>
      <c r="J206" s="23"/>
      <c r="K206" s="23"/>
    </row>
    <row r="207" spans="1:11" x14ac:dyDescent="0.2">
      <c r="A207" s="26" t="str">
        <f t="shared" si="24"/>
        <v/>
      </c>
      <c r="B207" s="27" t="str">
        <f t="shared" si="18"/>
        <v/>
      </c>
      <c r="C207" s="30" t="str">
        <f t="shared" si="25"/>
        <v/>
      </c>
      <c r="D207" s="30" t="str">
        <f t="shared" si="19"/>
        <v/>
      </c>
      <c r="E207" s="31" t="e">
        <f t="shared" si="20"/>
        <v>#VALUE!</v>
      </c>
      <c r="F207" s="30" t="e">
        <f t="shared" si="21"/>
        <v>#VALUE!</v>
      </c>
      <c r="G207" s="30" t="str">
        <f t="shared" si="22"/>
        <v/>
      </c>
      <c r="H207" s="30" t="str">
        <f t="shared" si="26"/>
        <v/>
      </c>
      <c r="I207" s="30" t="e">
        <f t="shared" si="23"/>
        <v>#VALUE!</v>
      </c>
      <c r="J207" s="23"/>
      <c r="K207" s="23"/>
    </row>
    <row r="208" spans="1:11" x14ac:dyDescent="0.2">
      <c r="A208" s="26" t="str">
        <f t="shared" si="24"/>
        <v/>
      </c>
      <c r="B208" s="27" t="str">
        <f t="shared" si="18"/>
        <v/>
      </c>
      <c r="C208" s="30" t="str">
        <f t="shared" si="25"/>
        <v/>
      </c>
      <c r="D208" s="30" t="str">
        <f t="shared" si="19"/>
        <v/>
      </c>
      <c r="E208" s="31" t="e">
        <f t="shared" si="20"/>
        <v>#VALUE!</v>
      </c>
      <c r="F208" s="30" t="e">
        <f t="shared" si="21"/>
        <v>#VALUE!</v>
      </c>
      <c r="G208" s="30" t="str">
        <f t="shared" si="22"/>
        <v/>
      </c>
      <c r="H208" s="30" t="str">
        <f t="shared" si="26"/>
        <v/>
      </c>
      <c r="I208" s="30" t="e">
        <f t="shared" si="23"/>
        <v>#VALUE!</v>
      </c>
      <c r="J208" s="23"/>
      <c r="K208" s="23"/>
    </row>
    <row r="209" spans="1:11" x14ac:dyDescent="0.2">
      <c r="A209" s="26" t="str">
        <f t="shared" si="24"/>
        <v/>
      </c>
      <c r="B209" s="27" t="str">
        <f t="shared" si="18"/>
        <v/>
      </c>
      <c r="C209" s="30" t="str">
        <f t="shared" si="25"/>
        <v/>
      </c>
      <c r="D209" s="30" t="str">
        <f t="shared" si="19"/>
        <v/>
      </c>
      <c r="E209" s="31" t="e">
        <f t="shared" si="20"/>
        <v>#VALUE!</v>
      </c>
      <c r="F209" s="30" t="e">
        <f t="shared" si="21"/>
        <v>#VALUE!</v>
      </c>
      <c r="G209" s="30" t="str">
        <f t="shared" si="22"/>
        <v/>
      </c>
      <c r="H209" s="30" t="str">
        <f t="shared" si="26"/>
        <v/>
      </c>
      <c r="I209" s="30" t="e">
        <f t="shared" si="23"/>
        <v>#VALUE!</v>
      </c>
      <c r="J209" s="23"/>
      <c r="K209" s="23"/>
    </row>
    <row r="210" spans="1:11" x14ac:dyDescent="0.2">
      <c r="A210" s="26" t="str">
        <f t="shared" si="24"/>
        <v/>
      </c>
      <c r="B210" s="27" t="str">
        <f t="shared" ref="B210:B273" si="27">IF(Pay_Num&lt;&gt;"",DATE(YEAR(Loan_Start_17),MONTH(Loan_Start_17)+(Pay_Num)*12/Num_Pmt_Per_Year,DAY(Loan_Start_17)),"")</f>
        <v/>
      </c>
      <c r="C210" s="30" t="str">
        <f t="shared" si="25"/>
        <v/>
      </c>
      <c r="D210" s="30" t="str">
        <f t="shared" ref="D210:D273" si="28">IF(Pay_Num&lt;&gt;"",Scheduled_Monthly_Payment,"")</f>
        <v/>
      </c>
      <c r="E210" s="31" t="e">
        <f t="shared" ref="E210:E273" si="29">IF(AND(Pay_Num&lt;&gt;"",Sched_Pay+Scheduled_Extra_Payments&lt;Beg_Bal),Scheduled_Extra_Payments,IF(AND(Pay_Num&lt;&gt;"",Beg_Bal-Sched_Pay&gt;0),Beg_Bal-Sched_Pay,IF(Pay_Num&lt;&gt;"",0,"")))</f>
        <v>#VALUE!</v>
      </c>
      <c r="F210" s="30" t="e">
        <f t="shared" ref="F210:F273" si="30">IF(AND(Pay_Num&lt;&gt;"",Sched_Pay+Extra_Pay&lt;Beg_Bal),Sched_Pay+Extra_Pay,IF(Pay_Num&lt;&gt;"",Beg_Bal,""))</f>
        <v>#VALUE!</v>
      </c>
      <c r="G210" s="30" t="str">
        <f t="shared" ref="G210:G273" si="31">IF(Pay_Num&lt;&gt;"",Total_Pay-Int,"")</f>
        <v/>
      </c>
      <c r="H210" s="30" t="str">
        <f t="shared" si="26"/>
        <v/>
      </c>
      <c r="I210" s="30" t="e">
        <f t="shared" ref="I210:I273" si="32">IF(AND(Pay_Num&lt;&gt;"",Sched_Pay+Extra_Pay&lt;Beg_Bal),Beg_Bal-Princ,IF(Pay_Num&lt;&gt;"",0,""))</f>
        <v>#VALUE!</v>
      </c>
      <c r="J210" s="23"/>
      <c r="K210" s="23"/>
    </row>
    <row r="211" spans="1:11" x14ac:dyDescent="0.2">
      <c r="A211" s="26" t="str">
        <f t="shared" ref="A211:A274" si="33">IF(Values_Entered_17,A210+1,"")</f>
        <v/>
      </c>
      <c r="B211" s="27" t="str">
        <f t="shared" si="27"/>
        <v/>
      </c>
      <c r="C211" s="30" t="str">
        <f t="shared" ref="C211:C274" si="34">IF(Pay_Num&lt;&gt;"",I210,"")</f>
        <v/>
      </c>
      <c r="D211" s="30" t="str">
        <f t="shared" si="28"/>
        <v/>
      </c>
      <c r="E211" s="31" t="e">
        <f t="shared" si="29"/>
        <v>#VALUE!</v>
      </c>
      <c r="F211" s="30" t="e">
        <f t="shared" si="30"/>
        <v>#VALUE!</v>
      </c>
      <c r="G211" s="30" t="str">
        <f t="shared" si="31"/>
        <v/>
      </c>
      <c r="H211" s="30" t="str">
        <f t="shared" ref="H211:H274" si="35">IF(Pay_Num&lt;&gt;"",Beg_Bal*Interest_Rate_17/Num_Pmt_Per_Year,"")</f>
        <v/>
      </c>
      <c r="I211" s="30" t="e">
        <f t="shared" si="32"/>
        <v>#VALUE!</v>
      </c>
      <c r="J211" s="23"/>
      <c r="K211" s="23"/>
    </row>
    <row r="212" spans="1:11" x14ac:dyDescent="0.2">
      <c r="A212" s="26" t="str">
        <f t="shared" si="33"/>
        <v/>
      </c>
      <c r="B212" s="27" t="str">
        <f t="shared" si="27"/>
        <v/>
      </c>
      <c r="C212" s="30" t="str">
        <f t="shared" si="34"/>
        <v/>
      </c>
      <c r="D212" s="30" t="str">
        <f t="shared" si="28"/>
        <v/>
      </c>
      <c r="E212" s="31" t="e">
        <f t="shared" si="29"/>
        <v>#VALUE!</v>
      </c>
      <c r="F212" s="30" t="e">
        <f t="shared" si="30"/>
        <v>#VALUE!</v>
      </c>
      <c r="G212" s="30" t="str">
        <f t="shared" si="31"/>
        <v/>
      </c>
      <c r="H212" s="30" t="str">
        <f t="shared" si="35"/>
        <v/>
      </c>
      <c r="I212" s="30" t="e">
        <f t="shared" si="32"/>
        <v>#VALUE!</v>
      </c>
      <c r="J212" s="23"/>
      <c r="K212" s="23"/>
    </row>
    <row r="213" spans="1:11" x14ac:dyDescent="0.2">
      <c r="A213" s="26" t="str">
        <f t="shared" si="33"/>
        <v/>
      </c>
      <c r="B213" s="27" t="str">
        <f t="shared" si="27"/>
        <v/>
      </c>
      <c r="C213" s="30" t="str">
        <f t="shared" si="34"/>
        <v/>
      </c>
      <c r="D213" s="30" t="str">
        <f t="shared" si="28"/>
        <v/>
      </c>
      <c r="E213" s="31" t="e">
        <f t="shared" si="29"/>
        <v>#VALUE!</v>
      </c>
      <c r="F213" s="30" t="e">
        <f t="shared" si="30"/>
        <v>#VALUE!</v>
      </c>
      <c r="G213" s="30" t="str">
        <f t="shared" si="31"/>
        <v/>
      </c>
      <c r="H213" s="30" t="str">
        <f t="shared" si="35"/>
        <v/>
      </c>
      <c r="I213" s="30" t="e">
        <f t="shared" si="32"/>
        <v>#VALUE!</v>
      </c>
      <c r="J213" s="23"/>
      <c r="K213" s="23"/>
    </row>
    <row r="214" spans="1:11" x14ac:dyDescent="0.2">
      <c r="A214" s="26" t="str">
        <f t="shared" si="33"/>
        <v/>
      </c>
      <c r="B214" s="27" t="str">
        <f t="shared" si="27"/>
        <v/>
      </c>
      <c r="C214" s="30" t="str">
        <f t="shared" si="34"/>
        <v/>
      </c>
      <c r="D214" s="30" t="str">
        <f t="shared" si="28"/>
        <v/>
      </c>
      <c r="E214" s="31" t="e">
        <f t="shared" si="29"/>
        <v>#VALUE!</v>
      </c>
      <c r="F214" s="30" t="e">
        <f t="shared" si="30"/>
        <v>#VALUE!</v>
      </c>
      <c r="G214" s="30" t="str">
        <f t="shared" si="31"/>
        <v/>
      </c>
      <c r="H214" s="30" t="str">
        <f t="shared" si="35"/>
        <v/>
      </c>
      <c r="I214" s="30" t="e">
        <f t="shared" si="32"/>
        <v>#VALUE!</v>
      </c>
      <c r="J214" s="23"/>
      <c r="K214" s="23"/>
    </row>
    <row r="215" spans="1:11" x14ac:dyDescent="0.2">
      <c r="A215" s="26" t="str">
        <f t="shared" si="33"/>
        <v/>
      </c>
      <c r="B215" s="27" t="str">
        <f t="shared" si="27"/>
        <v/>
      </c>
      <c r="C215" s="30" t="str">
        <f t="shared" si="34"/>
        <v/>
      </c>
      <c r="D215" s="30" t="str">
        <f t="shared" si="28"/>
        <v/>
      </c>
      <c r="E215" s="31" t="e">
        <f t="shared" si="29"/>
        <v>#VALUE!</v>
      </c>
      <c r="F215" s="30" t="e">
        <f t="shared" si="30"/>
        <v>#VALUE!</v>
      </c>
      <c r="G215" s="30" t="str">
        <f t="shared" si="31"/>
        <v/>
      </c>
      <c r="H215" s="30" t="str">
        <f t="shared" si="35"/>
        <v/>
      </c>
      <c r="I215" s="30" t="e">
        <f t="shared" si="32"/>
        <v>#VALUE!</v>
      </c>
      <c r="J215" s="23"/>
      <c r="K215" s="23"/>
    </row>
    <row r="216" spans="1:11" x14ac:dyDescent="0.2">
      <c r="A216" s="26" t="str">
        <f t="shared" si="33"/>
        <v/>
      </c>
      <c r="B216" s="27" t="str">
        <f t="shared" si="27"/>
        <v/>
      </c>
      <c r="C216" s="30" t="str">
        <f t="shared" si="34"/>
        <v/>
      </c>
      <c r="D216" s="30" t="str">
        <f t="shared" si="28"/>
        <v/>
      </c>
      <c r="E216" s="31" t="e">
        <f t="shared" si="29"/>
        <v>#VALUE!</v>
      </c>
      <c r="F216" s="30" t="e">
        <f t="shared" si="30"/>
        <v>#VALUE!</v>
      </c>
      <c r="G216" s="30" t="str">
        <f t="shared" si="31"/>
        <v/>
      </c>
      <c r="H216" s="30" t="str">
        <f t="shared" si="35"/>
        <v/>
      </c>
      <c r="I216" s="30" t="e">
        <f t="shared" si="32"/>
        <v>#VALUE!</v>
      </c>
      <c r="J216" s="23"/>
      <c r="K216" s="23"/>
    </row>
    <row r="217" spans="1:11" x14ac:dyDescent="0.2">
      <c r="A217" s="26" t="str">
        <f t="shared" si="33"/>
        <v/>
      </c>
      <c r="B217" s="27" t="str">
        <f t="shared" si="27"/>
        <v/>
      </c>
      <c r="C217" s="30" t="str">
        <f t="shared" si="34"/>
        <v/>
      </c>
      <c r="D217" s="30" t="str">
        <f t="shared" si="28"/>
        <v/>
      </c>
      <c r="E217" s="31" t="e">
        <f t="shared" si="29"/>
        <v>#VALUE!</v>
      </c>
      <c r="F217" s="30" t="e">
        <f t="shared" si="30"/>
        <v>#VALUE!</v>
      </c>
      <c r="G217" s="30" t="str">
        <f t="shared" si="31"/>
        <v/>
      </c>
      <c r="H217" s="30" t="str">
        <f t="shared" si="35"/>
        <v/>
      </c>
      <c r="I217" s="30" t="e">
        <f t="shared" si="32"/>
        <v>#VALUE!</v>
      </c>
      <c r="J217" s="23"/>
      <c r="K217" s="23"/>
    </row>
    <row r="218" spans="1:11" x14ac:dyDescent="0.2">
      <c r="A218" s="26" t="str">
        <f t="shared" si="33"/>
        <v/>
      </c>
      <c r="B218" s="27" t="str">
        <f t="shared" si="27"/>
        <v/>
      </c>
      <c r="C218" s="30" t="str">
        <f t="shared" si="34"/>
        <v/>
      </c>
      <c r="D218" s="30" t="str">
        <f t="shared" si="28"/>
        <v/>
      </c>
      <c r="E218" s="31" t="e">
        <f t="shared" si="29"/>
        <v>#VALUE!</v>
      </c>
      <c r="F218" s="30" t="e">
        <f t="shared" si="30"/>
        <v>#VALUE!</v>
      </c>
      <c r="G218" s="30" t="str">
        <f t="shared" si="31"/>
        <v/>
      </c>
      <c r="H218" s="30" t="str">
        <f t="shared" si="35"/>
        <v/>
      </c>
      <c r="I218" s="30" t="e">
        <f t="shared" si="32"/>
        <v>#VALUE!</v>
      </c>
      <c r="J218" s="23"/>
      <c r="K218" s="23"/>
    </row>
    <row r="219" spans="1:11" x14ac:dyDescent="0.2">
      <c r="A219" s="26" t="str">
        <f t="shared" si="33"/>
        <v/>
      </c>
      <c r="B219" s="27" t="str">
        <f t="shared" si="27"/>
        <v/>
      </c>
      <c r="C219" s="30" t="str">
        <f t="shared" si="34"/>
        <v/>
      </c>
      <c r="D219" s="30" t="str">
        <f t="shared" si="28"/>
        <v/>
      </c>
      <c r="E219" s="31" t="e">
        <f t="shared" si="29"/>
        <v>#VALUE!</v>
      </c>
      <c r="F219" s="30" t="e">
        <f t="shared" si="30"/>
        <v>#VALUE!</v>
      </c>
      <c r="G219" s="30" t="str">
        <f t="shared" si="31"/>
        <v/>
      </c>
      <c r="H219" s="30" t="str">
        <f t="shared" si="35"/>
        <v/>
      </c>
      <c r="I219" s="30" t="e">
        <f t="shared" si="32"/>
        <v>#VALUE!</v>
      </c>
      <c r="J219" s="23"/>
      <c r="K219" s="23"/>
    </row>
    <row r="220" spans="1:11" x14ac:dyDescent="0.2">
      <c r="A220" s="26" t="str">
        <f t="shared" si="33"/>
        <v/>
      </c>
      <c r="B220" s="27" t="str">
        <f t="shared" si="27"/>
        <v/>
      </c>
      <c r="C220" s="30" t="str">
        <f t="shared" si="34"/>
        <v/>
      </c>
      <c r="D220" s="30" t="str">
        <f t="shared" si="28"/>
        <v/>
      </c>
      <c r="E220" s="31" t="e">
        <f t="shared" si="29"/>
        <v>#VALUE!</v>
      </c>
      <c r="F220" s="30" t="e">
        <f t="shared" si="30"/>
        <v>#VALUE!</v>
      </c>
      <c r="G220" s="30" t="str">
        <f t="shared" si="31"/>
        <v/>
      </c>
      <c r="H220" s="30" t="str">
        <f t="shared" si="35"/>
        <v/>
      </c>
      <c r="I220" s="30" t="e">
        <f t="shared" si="32"/>
        <v>#VALUE!</v>
      </c>
      <c r="J220" s="23"/>
      <c r="K220" s="23"/>
    </row>
    <row r="221" spans="1:11" x14ac:dyDescent="0.2">
      <c r="A221" s="26" t="str">
        <f t="shared" si="33"/>
        <v/>
      </c>
      <c r="B221" s="27" t="str">
        <f t="shared" si="27"/>
        <v/>
      </c>
      <c r="C221" s="30" t="str">
        <f t="shared" si="34"/>
        <v/>
      </c>
      <c r="D221" s="30" t="str">
        <f t="shared" si="28"/>
        <v/>
      </c>
      <c r="E221" s="31" t="e">
        <f t="shared" si="29"/>
        <v>#VALUE!</v>
      </c>
      <c r="F221" s="30" t="e">
        <f t="shared" si="30"/>
        <v>#VALUE!</v>
      </c>
      <c r="G221" s="30" t="str">
        <f t="shared" si="31"/>
        <v/>
      </c>
      <c r="H221" s="30" t="str">
        <f t="shared" si="35"/>
        <v/>
      </c>
      <c r="I221" s="30" t="e">
        <f t="shared" si="32"/>
        <v>#VALUE!</v>
      </c>
      <c r="J221" s="23"/>
      <c r="K221" s="23"/>
    </row>
    <row r="222" spans="1:11" x14ac:dyDescent="0.2">
      <c r="A222" s="26" t="str">
        <f t="shared" si="33"/>
        <v/>
      </c>
      <c r="B222" s="27" t="str">
        <f t="shared" si="27"/>
        <v/>
      </c>
      <c r="C222" s="30" t="str">
        <f t="shared" si="34"/>
        <v/>
      </c>
      <c r="D222" s="30" t="str">
        <f t="shared" si="28"/>
        <v/>
      </c>
      <c r="E222" s="31" t="e">
        <f t="shared" si="29"/>
        <v>#VALUE!</v>
      </c>
      <c r="F222" s="30" t="e">
        <f t="shared" si="30"/>
        <v>#VALUE!</v>
      </c>
      <c r="G222" s="30" t="str">
        <f t="shared" si="31"/>
        <v/>
      </c>
      <c r="H222" s="30" t="str">
        <f t="shared" si="35"/>
        <v/>
      </c>
      <c r="I222" s="30" t="e">
        <f t="shared" si="32"/>
        <v>#VALUE!</v>
      </c>
      <c r="J222" s="23"/>
      <c r="K222" s="23"/>
    </row>
    <row r="223" spans="1:11" x14ac:dyDescent="0.2">
      <c r="A223" s="26" t="str">
        <f t="shared" si="33"/>
        <v/>
      </c>
      <c r="B223" s="27" t="str">
        <f t="shared" si="27"/>
        <v/>
      </c>
      <c r="C223" s="30" t="str">
        <f t="shared" si="34"/>
        <v/>
      </c>
      <c r="D223" s="30" t="str">
        <f t="shared" si="28"/>
        <v/>
      </c>
      <c r="E223" s="31" t="e">
        <f t="shared" si="29"/>
        <v>#VALUE!</v>
      </c>
      <c r="F223" s="30" t="e">
        <f t="shared" si="30"/>
        <v>#VALUE!</v>
      </c>
      <c r="G223" s="30" t="str">
        <f t="shared" si="31"/>
        <v/>
      </c>
      <c r="H223" s="30" t="str">
        <f t="shared" si="35"/>
        <v/>
      </c>
      <c r="I223" s="30" t="e">
        <f t="shared" si="32"/>
        <v>#VALUE!</v>
      </c>
      <c r="J223" s="23"/>
      <c r="K223" s="23"/>
    </row>
    <row r="224" spans="1:11" x14ac:dyDescent="0.2">
      <c r="A224" s="26" t="str">
        <f t="shared" si="33"/>
        <v/>
      </c>
      <c r="B224" s="27" t="str">
        <f t="shared" si="27"/>
        <v/>
      </c>
      <c r="C224" s="30" t="str">
        <f t="shared" si="34"/>
        <v/>
      </c>
      <c r="D224" s="30" t="str">
        <f t="shared" si="28"/>
        <v/>
      </c>
      <c r="E224" s="31" t="e">
        <f t="shared" si="29"/>
        <v>#VALUE!</v>
      </c>
      <c r="F224" s="30" t="e">
        <f t="shared" si="30"/>
        <v>#VALUE!</v>
      </c>
      <c r="G224" s="30" t="str">
        <f t="shared" si="31"/>
        <v/>
      </c>
      <c r="H224" s="30" t="str">
        <f t="shared" si="35"/>
        <v/>
      </c>
      <c r="I224" s="30" t="e">
        <f t="shared" si="32"/>
        <v>#VALUE!</v>
      </c>
      <c r="J224" s="23"/>
      <c r="K224" s="23"/>
    </row>
    <row r="225" spans="1:11" x14ac:dyDescent="0.2">
      <c r="A225" s="26" t="str">
        <f t="shared" si="33"/>
        <v/>
      </c>
      <c r="B225" s="27" t="str">
        <f t="shared" si="27"/>
        <v/>
      </c>
      <c r="C225" s="30" t="str">
        <f t="shared" si="34"/>
        <v/>
      </c>
      <c r="D225" s="30" t="str">
        <f t="shared" si="28"/>
        <v/>
      </c>
      <c r="E225" s="31" t="e">
        <f t="shared" si="29"/>
        <v>#VALUE!</v>
      </c>
      <c r="F225" s="30" t="e">
        <f t="shared" si="30"/>
        <v>#VALUE!</v>
      </c>
      <c r="G225" s="30" t="str">
        <f t="shared" si="31"/>
        <v/>
      </c>
      <c r="H225" s="30" t="str">
        <f t="shared" si="35"/>
        <v/>
      </c>
      <c r="I225" s="30" t="e">
        <f t="shared" si="32"/>
        <v>#VALUE!</v>
      </c>
      <c r="J225" s="23"/>
      <c r="K225" s="23"/>
    </row>
    <row r="226" spans="1:11" x14ac:dyDescent="0.2">
      <c r="A226" s="26" t="str">
        <f t="shared" si="33"/>
        <v/>
      </c>
      <c r="B226" s="27" t="str">
        <f t="shared" si="27"/>
        <v/>
      </c>
      <c r="C226" s="30" t="str">
        <f t="shared" si="34"/>
        <v/>
      </c>
      <c r="D226" s="30" t="str">
        <f t="shared" si="28"/>
        <v/>
      </c>
      <c r="E226" s="31" t="e">
        <f t="shared" si="29"/>
        <v>#VALUE!</v>
      </c>
      <c r="F226" s="30" t="e">
        <f t="shared" si="30"/>
        <v>#VALUE!</v>
      </c>
      <c r="G226" s="30" t="str">
        <f t="shared" si="31"/>
        <v/>
      </c>
      <c r="H226" s="30" t="str">
        <f t="shared" si="35"/>
        <v/>
      </c>
      <c r="I226" s="30" t="e">
        <f t="shared" si="32"/>
        <v>#VALUE!</v>
      </c>
      <c r="J226" s="23"/>
      <c r="K226" s="23"/>
    </row>
    <row r="227" spans="1:11" x14ac:dyDescent="0.2">
      <c r="A227" s="26" t="str">
        <f t="shared" si="33"/>
        <v/>
      </c>
      <c r="B227" s="27" t="str">
        <f t="shared" si="27"/>
        <v/>
      </c>
      <c r="C227" s="30" t="str">
        <f t="shared" si="34"/>
        <v/>
      </c>
      <c r="D227" s="30" t="str">
        <f t="shared" si="28"/>
        <v/>
      </c>
      <c r="E227" s="31" t="e">
        <f t="shared" si="29"/>
        <v>#VALUE!</v>
      </c>
      <c r="F227" s="30" t="e">
        <f t="shared" si="30"/>
        <v>#VALUE!</v>
      </c>
      <c r="G227" s="30" t="str">
        <f t="shared" si="31"/>
        <v/>
      </c>
      <c r="H227" s="30" t="str">
        <f t="shared" si="35"/>
        <v/>
      </c>
      <c r="I227" s="30" t="e">
        <f t="shared" si="32"/>
        <v>#VALUE!</v>
      </c>
      <c r="J227" s="23"/>
      <c r="K227" s="23"/>
    </row>
    <row r="228" spans="1:11" x14ac:dyDescent="0.2">
      <c r="A228" s="26" t="str">
        <f t="shared" si="33"/>
        <v/>
      </c>
      <c r="B228" s="27" t="str">
        <f t="shared" si="27"/>
        <v/>
      </c>
      <c r="C228" s="30" t="str">
        <f t="shared" si="34"/>
        <v/>
      </c>
      <c r="D228" s="30" t="str">
        <f t="shared" si="28"/>
        <v/>
      </c>
      <c r="E228" s="31" t="e">
        <f t="shared" si="29"/>
        <v>#VALUE!</v>
      </c>
      <c r="F228" s="30" t="e">
        <f t="shared" si="30"/>
        <v>#VALUE!</v>
      </c>
      <c r="G228" s="30" t="str">
        <f t="shared" si="31"/>
        <v/>
      </c>
      <c r="H228" s="30" t="str">
        <f t="shared" si="35"/>
        <v/>
      </c>
      <c r="I228" s="30" t="e">
        <f t="shared" si="32"/>
        <v>#VALUE!</v>
      </c>
      <c r="J228" s="23"/>
      <c r="K228" s="23"/>
    </row>
    <row r="229" spans="1:11" x14ac:dyDescent="0.2">
      <c r="A229" s="26" t="str">
        <f t="shared" si="33"/>
        <v/>
      </c>
      <c r="B229" s="27" t="str">
        <f t="shared" si="27"/>
        <v/>
      </c>
      <c r="C229" s="30" t="str">
        <f t="shared" si="34"/>
        <v/>
      </c>
      <c r="D229" s="30" t="str">
        <f t="shared" si="28"/>
        <v/>
      </c>
      <c r="E229" s="31" t="e">
        <f t="shared" si="29"/>
        <v>#VALUE!</v>
      </c>
      <c r="F229" s="30" t="e">
        <f t="shared" si="30"/>
        <v>#VALUE!</v>
      </c>
      <c r="G229" s="30" t="str">
        <f t="shared" si="31"/>
        <v/>
      </c>
      <c r="H229" s="30" t="str">
        <f t="shared" si="35"/>
        <v/>
      </c>
      <c r="I229" s="30" t="e">
        <f t="shared" si="32"/>
        <v>#VALUE!</v>
      </c>
      <c r="J229" s="23"/>
      <c r="K229" s="23"/>
    </row>
    <row r="230" spans="1:11" x14ac:dyDescent="0.2">
      <c r="A230" s="26" t="str">
        <f t="shared" si="33"/>
        <v/>
      </c>
      <c r="B230" s="27" t="str">
        <f t="shared" si="27"/>
        <v/>
      </c>
      <c r="C230" s="30" t="str">
        <f t="shared" si="34"/>
        <v/>
      </c>
      <c r="D230" s="30" t="str">
        <f t="shared" si="28"/>
        <v/>
      </c>
      <c r="E230" s="31" t="e">
        <f t="shared" si="29"/>
        <v>#VALUE!</v>
      </c>
      <c r="F230" s="30" t="e">
        <f t="shared" si="30"/>
        <v>#VALUE!</v>
      </c>
      <c r="G230" s="30" t="str">
        <f t="shared" si="31"/>
        <v/>
      </c>
      <c r="H230" s="30" t="str">
        <f t="shared" si="35"/>
        <v/>
      </c>
      <c r="I230" s="30" t="e">
        <f t="shared" si="32"/>
        <v>#VALUE!</v>
      </c>
      <c r="J230" s="23"/>
      <c r="K230" s="23"/>
    </row>
    <row r="231" spans="1:11" x14ac:dyDescent="0.2">
      <c r="A231" s="26" t="str">
        <f t="shared" si="33"/>
        <v/>
      </c>
      <c r="B231" s="27" t="str">
        <f t="shared" si="27"/>
        <v/>
      </c>
      <c r="C231" s="30" t="str">
        <f t="shared" si="34"/>
        <v/>
      </c>
      <c r="D231" s="30" t="str">
        <f t="shared" si="28"/>
        <v/>
      </c>
      <c r="E231" s="31" t="e">
        <f t="shared" si="29"/>
        <v>#VALUE!</v>
      </c>
      <c r="F231" s="30" t="e">
        <f t="shared" si="30"/>
        <v>#VALUE!</v>
      </c>
      <c r="G231" s="30" t="str">
        <f t="shared" si="31"/>
        <v/>
      </c>
      <c r="H231" s="30" t="str">
        <f t="shared" si="35"/>
        <v/>
      </c>
      <c r="I231" s="30" t="e">
        <f t="shared" si="32"/>
        <v>#VALUE!</v>
      </c>
      <c r="J231" s="23"/>
      <c r="K231" s="23"/>
    </row>
    <row r="232" spans="1:11" x14ac:dyDescent="0.2">
      <c r="A232" s="26" t="str">
        <f t="shared" si="33"/>
        <v/>
      </c>
      <c r="B232" s="27" t="str">
        <f t="shared" si="27"/>
        <v/>
      </c>
      <c r="C232" s="30" t="str">
        <f t="shared" si="34"/>
        <v/>
      </c>
      <c r="D232" s="30" t="str">
        <f t="shared" si="28"/>
        <v/>
      </c>
      <c r="E232" s="31" t="e">
        <f t="shared" si="29"/>
        <v>#VALUE!</v>
      </c>
      <c r="F232" s="30" t="e">
        <f t="shared" si="30"/>
        <v>#VALUE!</v>
      </c>
      <c r="G232" s="30" t="str">
        <f t="shared" si="31"/>
        <v/>
      </c>
      <c r="H232" s="30" t="str">
        <f t="shared" si="35"/>
        <v/>
      </c>
      <c r="I232" s="30" t="e">
        <f t="shared" si="32"/>
        <v>#VALUE!</v>
      </c>
      <c r="J232" s="23"/>
      <c r="K232" s="23"/>
    </row>
    <row r="233" spans="1:11" x14ac:dyDescent="0.2">
      <c r="A233" s="26" t="str">
        <f t="shared" si="33"/>
        <v/>
      </c>
      <c r="B233" s="27" t="str">
        <f t="shared" si="27"/>
        <v/>
      </c>
      <c r="C233" s="30" t="str">
        <f t="shared" si="34"/>
        <v/>
      </c>
      <c r="D233" s="30" t="str">
        <f t="shared" si="28"/>
        <v/>
      </c>
      <c r="E233" s="31" t="e">
        <f t="shared" si="29"/>
        <v>#VALUE!</v>
      </c>
      <c r="F233" s="30" t="e">
        <f t="shared" si="30"/>
        <v>#VALUE!</v>
      </c>
      <c r="G233" s="30" t="str">
        <f t="shared" si="31"/>
        <v/>
      </c>
      <c r="H233" s="30" t="str">
        <f t="shared" si="35"/>
        <v/>
      </c>
      <c r="I233" s="30" t="e">
        <f t="shared" si="32"/>
        <v>#VALUE!</v>
      </c>
      <c r="J233" s="23"/>
      <c r="K233" s="23"/>
    </row>
    <row r="234" spans="1:11" x14ac:dyDescent="0.2">
      <c r="A234" s="26" t="str">
        <f t="shared" si="33"/>
        <v/>
      </c>
      <c r="B234" s="27" t="str">
        <f t="shared" si="27"/>
        <v/>
      </c>
      <c r="C234" s="30" t="str">
        <f t="shared" si="34"/>
        <v/>
      </c>
      <c r="D234" s="30" t="str">
        <f t="shared" si="28"/>
        <v/>
      </c>
      <c r="E234" s="31" t="e">
        <f t="shared" si="29"/>
        <v>#VALUE!</v>
      </c>
      <c r="F234" s="30" t="e">
        <f t="shared" si="30"/>
        <v>#VALUE!</v>
      </c>
      <c r="G234" s="30" t="str">
        <f t="shared" si="31"/>
        <v/>
      </c>
      <c r="H234" s="30" t="str">
        <f t="shared" si="35"/>
        <v/>
      </c>
      <c r="I234" s="30" t="e">
        <f t="shared" si="32"/>
        <v>#VALUE!</v>
      </c>
      <c r="J234" s="23"/>
      <c r="K234" s="23"/>
    </row>
    <row r="235" spans="1:11" x14ac:dyDescent="0.2">
      <c r="A235" s="26" t="str">
        <f t="shared" si="33"/>
        <v/>
      </c>
      <c r="B235" s="27" t="str">
        <f t="shared" si="27"/>
        <v/>
      </c>
      <c r="C235" s="30" t="str">
        <f t="shared" si="34"/>
        <v/>
      </c>
      <c r="D235" s="30" t="str">
        <f t="shared" si="28"/>
        <v/>
      </c>
      <c r="E235" s="31" t="e">
        <f t="shared" si="29"/>
        <v>#VALUE!</v>
      </c>
      <c r="F235" s="30" t="e">
        <f t="shared" si="30"/>
        <v>#VALUE!</v>
      </c>
      <c r="G235" s="30" t="str">
        <f t="shared" si="31"/>
        <v/>
      </c>
      <c r="H235" s="30" t="str">
        <f t="shared" si="35"/>
        <v/>
      </c>
      <c r="I235" s="30" t="e">
        <f t="shared" si="32"/>
        <v>#VALUE!</v>
      </c>
      <c r="J235" s="23"/>
      <c r="K235" s="23"/>
    </row>
    <row r="236" spans="1:11" x14ac:dyDescent="0.2">
      <c r="A236" s="26" t="str">
        <f t="shared" si="33"/>
        <v/>
      </c>
      <c r="B236" s="27" t="str">
        <f t="shared" si="27"/>
        <v/>
      </c>
      <c r="C236" s="30" t="str">
        <f t="shared" si="34"/>
        <v/>
      </c>
      <c r="D236" s="30" t="str">
        <f t="shared" si="28"/>
        <v/>
      </c>
      <c r="E236" s="31" t="e">
        <f t="shared" si="29"/>
        <v>#VALUE!</v>
      </c>
      <c r="F236" s="30" t="e">
        <f t="shared" si="30"/>
        <v>#VALUE!</v>
      </c>
      <c r="G236" s="30" t="str">
        <f t="shared" si="31"/>
        <v/>
      </c>
      <c r="H236" s="30" t="str">
        <f t="shared" si="35"/>
        <v/>
      </c>
      <c r="I236" s="30" t="e">
        <f t="shared" si="32"/>
        <v>#VALUE!</v>
      </c>
      <c r="J236" s="23"/>
      <c r="K236" s="23"/>
    </row>
    <row r="237" spans="1:11" x14ac:dyDescent="0.2">
      <c r="A237" s="26" t="str">
        <f t="shared" si="33"/>
        <v/>
      </c>
      <c r="B237" s="27" t="str">
        <f t="shared" si="27"/>
        <v/>
      </c>
      <c r="C237" s="30" t="str">
        <f t="shared" si="34"/>
        <v/>
      </c>
      <c r="D237" s="30" t="str">
        <f t="shared" si="28"/>
        <v/>
      </c>
      <c r="E237" s="31" t="e">
        <f t="shared" si="29"/>
        <v>#VALUE!</v>
      </c>
      <c r="F237" s="30" t="e">
        <f t="shared" si="30"/>
        <v>#VALUE!</v>
      </c>
      <c r="G237" s="30" t="str">
        <f t="shared" si="31"/>
        <v/>
      </c>
      <c r="H237" s="30" t="str">
        <f t="shared" si="35"/>
        <v/>
      </c>
      <c r="I237" s="30" t="e">
        <f t="shared" si="32"/>
        <v>#VALUE!</v>
      </c>
      <c r="J237" s="23"/>
      <c r="K237" s="23"/>
    </row>
    <row r="238" spans="1:11" x14ac:dyDescent="0.2">
      <c r="A238" s="26" t="str">
        <f t="shared" si="33"/>
        <v/>
      </c>
      <c r="B238" s="27" t="str">
        <f t="shared" si="27"/>
        <v/>
      </c>
      <c r="C238" s="30" t="str">
        <f t="shared" si="34"/>
        <v/>
      </c>
      <c r="D238" s="30" t="str">
        <f t="shared" si="28"/>
        <v/>
      </c>
      <c r="E238" s="31" t="e">
        <f t="shared" si="29"/>
        <v>#VALUE!</v>
      </c>
      <c r="F238" s="30" t="e">
        <f t="shared" si="30"/>
        <v>#VALUE!</v>
      </c>
      <c r="G238" s="30" t="str">
        <f t="shared" si="31"/>
        <v/>
      </c>
      <c r="H238" s="30" t="str">
        <f t="shared" si="35"/>
        <v/>
      </c>
      <c r="I238" s="30" t="e">
        <f t="shared" si="32"/>
        <v>#VALUE!</v>
      </c>
      <c r="J238" s="23"/>
      <c r="K238" s="23"/>
    </row>
    <row r="239" spans="1:11" x14ac:dyDescent="0.2">
      <c r="A239" s="26" t="str">
        <f t="shared" si="33"/>
        <v/>
      </c>
      <c r="B239" s="27" t="str">
        <f t="shared" si="27"/>
        <v/>
      </c>
      <c r="C239" s="30" t="str">
        <f t="shared" si="34"/>
        <v/>
      </c>
      <c r="D239" s="30" t="str">
        <f t="shared" si="28"/>
        <v/>
      </c>
      <c r="E239" s="31" t="e">
        <f t="shared" si="29"/>
        <v>#VALUE!</v>
      </c>
      <c r="F239" s="30" t="e">
        <f t="shared" si="30"/>
        <v>#VALUE!</v>
      </c>
      <c r="G239" s="30" t="str">
        <f t="shared" si="31"/>
        <v/>
      </c>
      <c r="H239" s="30" t="str">
        <f t="shared" si="35"/>
        <v/>
      </c>
      <c r="I239" s="30" t="e">
        <f t="shared" si="32"/>
        <v>#VALUE!</v>
      </c>
      <c r="J239" s="23"/>
      <c r="K239" s="23"/>
    </row>
    <row r="240" spans="1:11" x14ac:dyDescent="0.2">
      <c r="A240" s="26" t="str">
        <f t="shared" si="33"/>
        <v/>
      </c>
      <c r="B240" s="27" t="str">
        <f t="shared" si="27"/>
        <v/>
      </c>
      <c r="C240" s="30" t="str">
        <f t="shared" si="34"/>
        <v/>
      </c>
      <c r="D240" s="30" t="str">
        <f t="shared" si="28"/>
        <v/>
      </c>
      <c r="E240" s="31" t="e">
        <f t="shared" si="29"/>
        <v>#VALUE!</v>
      </c>
      <c r="F240" s="30" t="e">
        <f t="shared" si="30"/>
        <v>#VALUE!</v>
      </c>
      <c r="G240" s="30" t="str">
        <f t="shared" si="31"/>
        <v/>
      </c>
      <c r="H240" s="30" t="str">
        <f t="shared" si="35"/>
        <v/>
      </c>
      <c r="I240" s="30" t="e">
        <f t="shared" si="32"/>
        <v>#VALUE!</v>
      </c>
      <c r="J240" s="23"/>
      <c r="K240" s="23"/>
    </row>
    <row r="241" spans="1:11" x14ac:dyDescent="0.2">
      <c r="A241" s="26" t="str">
        <f t="shared" si="33"/>
        <v/>
      </c>
      <c r="B241" s="27" t="str">
        <f t="shared" si="27"/>
        <v/>
      </c>
      <c r="C241" s="30" t="str">
        <f t="shared" si="34"/>
        <v/>
      </c>
      <c r="D241" s="30" t="str">
        <f t="shared" si="28"/>
        <v/>
      </c>
      <c r="E241" s="31" t="e">
        <f t="shared" si="29"/>
        <v>#VALUE!</v>
      </c>
      <c r="F241" s="30" t="e">
        <f t="shared" si="30"/>
        <v>#VALUE!</v>
      </c>
      <c r="G241" s="30" t="str">
        <f t="shared" si="31"/>
        <v/>
      </c>
      <c r="H241" s="30" t="str">
        <f t="shared" si="35"/>
        <v/>
      </c>
      <c r="I241" s="30" t="e">
        <f t="shared" si="32"/>
        <v>#VALUE!</v>
      </c>
      <c r="J241" s="23"/>
      <c r="K241" s="23"/>
    </row>
    <row r="242" spans="1:11" x14ac:dyDescent="0.2">
      <c r="A242" s="26" t="str">
        <f t="shared" si="33"/>
        <v/>
      </c>
      <c r="B242" s="27" t="str">
        <f t="shared" si="27"/>
        <v/>
      </c>
      <c r="C242" s="30" t="str">
        <f t="shared" si="34"/>
        <v/>
      </c>
      <c r="D242" s="30" t="str">
        <f t="shared" si="28"/>
        <v/>
      </c>
      <c r="E242" s="31" t="e">
        <f t="shared" si="29"/>
        <v>#VALUE!</v>
      </c>
      <c r="F242" s="30" t="e">
        <f t="shared" si="30"/>
        <v>#VALUE!</v>
      </c>
      <c r="G242" s="30" t="str">
        <f t="shared" si="31"/>
        <v/>
      </c>
      <c r="H242" s="30" t="str">
        <f t="shared" si="35"/>
        <v/>
      </c>
      <c r="I242" s="30" t="e">
        <f t="shared" si="32"/>
        <v>#VALUE!</v>
      </c>
      <c r="J242" s="23"/>
      <c r="K242" s="23"/>
    </row>
    <row r="243" spans="1:11" x14ac:dyDescent="0.2">
      <c r="A243" s="26" t="str">
        <f t="shared" si="33"/>
        <v/>
      </c>
      <c r="B243" s="27" t="str">
        <f t="shared" si="27"/>
        <v/>
      </c>
      <c r="C243" s="30" t="str">
        <f t="shared" si="34"/>
        <v/>
      </c>
      <c r="D243" s="30" t="str">
        <f t="shared" si="28"/>
        <v/>
      </c>
      <c r="E243" s="31" t="e">
        <f t="shared" si="29"/>
        <v>#VALUE!</v>
      </c>
      <c r="F243" s="30" t="e">
        <f t="shared" si="30"/>
        <v>#VALUE!</v>
      </c>
      <c r="G243" s="30" t="str">
        <f t="shared" si="31"/>
        <v/>
      </c>
      <c r="H243" s="30" t="str">
        <f t="shared" si="35"/>
        <v/>
      </c>
      <c r="I243" s="30" t="e">
        <f t="shared" si="32"/>
        <v>#VALUE!</v>
      </c>
      <c r="J243" s="23"/>
      <c r="K243" s="23"/>
    </row>
    <row r="244" spans="1:11" x14ac:dyDescent="0.2">
      <c r="A244" s="26" t="str">
        <f t="shared" si="33"/>
        <v/>
      </c>
      <c r="B244" s="27" t="str">
        <f t="shared" si="27"/>
        <v/>
      </c>
      <c r="C244" s="30" t="str">
        <f t="shared" si="34"/>
        <v/>
      </c>
      <c r="D244" s="30" t="str">
        <f t="shared" si="28"/>
        <v/>
      </c>
      <c r="E244" s="31" t="e">
        <f t="shared" si="29"/>
        <v>#VALUE!</v>
      </c>
      <c r="F244" s="30" t="e">
        <f t="shared" si="30"/>
        <v>#VALUE!</v>
      </c>
      <c r="G244" s="30" t="str">
        <f t="shared" si="31"/>
        <v/>
      </c>
      <c r="H244" s="30" t="str">
        <f t="shared" si="35"/>
        <v/>
      </c>
      <c r="I244" s="30" t="e">
        <f t="shared" si="32"/>
        <v>#VALUE!</v>
      </c>
      <c r="J244" s="23"/>
      <c r="K244" s="23"/>
    </row>
    <row r="245" spans="1:11" x14ac:dyDescent="0.2">
      <c r="A245" s="26" t="str">
        <f t="shared" si="33"/>
        <v/>
      </c>
      <c r="B245" s="27" t="str">
        <f t="shared" si="27"/>
        <v/>
      </c>
      <c r="C245" s="30" t="str">
        <f t="shared" si="34"/>
        <v/>
      </c>
      <c r="D245" s="30" t="str">
        <f t="shared" si="28"/>
        <v/>
      </c>
      <c r="E245" s="31" t="e">
        <f t="shared" si="29"/>
        <v>#VALUE!</v>
      </c>
      <c r="F245" s="30" t="e">
        <f t="shared" si="30"/>
        <v>#VALUE!</v>
      </c>
      <c r="G245" s="30" t="str">
        <f t="shared" si="31"/>
        <v/>
      </c>
      <c r="H245" s="30" t="str">
        <f t="shared" si="35"/>
        <v/>
      </c>
      <c r="I245" s="30" t="e">
        <f t="shared" si="32"/>
        <v>#VALUE!</v>
      </c>
      <c r="J245" s="23"/>
      <c r="K245" s="23"/>
    </row>
    <row r="246" spans="1:11" x14ac:dyDescent="0.2">
      <c r="A246" s="26" t="str">
        <f t="shared" si="33"/>
        <v/>
      </c>
      <c r="B246" s="27" t="str">
        <f t="shared" si="27"/>
        <v/>
      </c>
      <c r="C246" s="30" t="str">
        <f t="shared" si="34"/>
        <v/>
      </c>
      <c r="D246" s="30" t="str">
        <f t="shared" si="28"/>
        <v/>
      </c>
      <c r="E246" s="31" t="e">
        <f t="shared" si="29"/>
        <v>#VALUE!</v>
      </c>
      <c r="F246" s="30" t="e">
        <f t="shared" si="30"/>
        <v>#VALUE!</v>
      </c>
      <c r="G246" s="30" t="str">
        <f t="shared" si="31"/>
        <v/>
      </c>
      <c r="H246" s="30" t="str">
        <f t="shared" si="35"/>
        <v/>
      </c>
      <c r="I246" s="30" t="e">
        <f t="shared" si="32"/>
        <v>#VALUE!</v>
      </c>
      <c r="J246" s="23"/>
      <c r="K246" s="23"/>
    </row>
    <row r="247" spans="1:11" x14ac:dyDescent="0.2">
      <c r="A247" s="26" t="str">
        <f t="shared" si="33"/>
        <v/>
      </c>
      <c r="B247" s="27" t="str">
        <f t="shared" si="27"/>
        <v/>
      </c>
      <c r="C247" s="30" t="str">
        <f t="shared" si="34"/>
        <v/>
      </c>
      <c r="D247" s="30" t="str">
        <f t="shared" si="28"/>
        <v/>
      </c>
      <c r="E247" s="31" t="e">
        <f t="shared" si="29"/>
        <v>#VALUE!</v>
      </c>
      <c r="F247" s="30" t="e">
        <f t="shared" si="30"/>
        <v>#VALUE!</v>
      </c>
      <c r="G247" s="30" t="str">
        <f t="shared" si="31"/>
        <v/>
      </c>
      <c r="H247" s="30" t="str">
        <f t="shared" si="35"/>
        <v/>
      </c>
      <c r="I247" s="30" t="e">
        <f t="shared" si="32"/>
        <v>#VALUE!</v>
      </c>
      <c r="J247" s="23"/>
      <c r="K247" s="23"/>
    </row>
    <row r="248" spans="1:11" x14ac:dyDescent="0.2">
      <c r="A248" s="26" t="str">
        <f t="shared" si="33"/>
        <v/>
      </c>
      <c r="B248" s="27" t="str">
        <f t="shared" si="27"/>
        <v/>
      </c>
      <c r="C248" s="30" t="str">
        <f t="shared" si="34"/>
        <v/>
      </c>
      <c r="D248" s="30" t="str">
        <f t="shared" si="28"/>
        <v/>
      </c>
      <c r="E248" s="31" t="e">
        <f t="shared" si="29"/>
        <v>#VALUE!</v>
      </c>
      <c r="F248" s="30" t="e">
        <f t="shared" si="30"/>
        <v>#VALUE!</v>
      </c>
      <c r="G248" s="30" t="str">
        <f t="shared" si="31"/>
        <v/>
      </c>
      <c r="H248" s="30" t="str">
        <f t="shared" si="35"/>
        <v/>
      </c>
      <c r="I248" s="30" t="e">
        <f t="shared" si="32"/>
        <v>#VALUE!</v>
      </c>
      <c r="J248" s="23"/>
      <c r="K248" s="23"/>
    </row>
    <row r="249" spans="1:11" x14ac:dyDescent="0.2">
      <c r="A249" s="26" t="str">
        <f t="shared" si="33"/>
        <v/>
      </c>
      <c r="B249" s="27" t="str">
        <f t="shared" si="27"/>
        <v/>
      </c>
      <c r="C249" s="30" t="str">
        <f t="shared" si="34"/>
        <v/>
      </c>
      <c r="D249" s="30" t="str">
        <f t="shared" si="28"/>
        <v/>
      </c>
      <c r="E249" s="31" t="e">
        <f t="shared" si="29"/>
        <v>#VALUE!</v>
      </c>
      <c r="F249" s="30" t="e">
        <f t="shared" si="30"/>
        <v>#VALUE!</v>
      </c>
      <c r="G249" s="30" t="str">
        <f t="shared" si="31"/>
        <v/>
      </c>
      <c r="H249" s="30" t="str">
        <f t="shared" si="35"/>
        <v/>
      </c>
      <c r="I249" s="30" t="e">
        <f t="shared" si="32"/>
        <v>#VALUE!</v>
      </c>
      <c r="J249" s="23"/>
      <c r="K249" s="23"/>
    </row>
    <row r="250" spans="1:11" x14ac:dyDescent="0.2">
      <c r="A250" s="26" t="str">
        <f t="shared" si="33"/>
        <v/>
      </c>
      <c r="B250" s="27" t="str">
        <f t="shared" si="27"/>
        <v/>
      </c>
      <c r="C250" s="30" t="str">
        <f t="shared" si="34"/>
        <v/>
      </c>
      <c r="D250" s="30" t="str">
        <f t="shared" si="28"/>
        <v/>
      </c>
      <c r="E250" s="31" t="e">
        <f t="shared" si="29"/>
        <v>#VALUE!</v>
      </c>
      <c r="F250" s="30" t="e">
        <f t="shared" si="30"/>
        <v>#VALUE!</v>
      </c>
      <c r="G250" s="30" t="str">
        <f t="shared" si="31"/>
        <v/>
      </c>
      <c r="H250" s="30" t="str">
        <f t="shared" si="35"/>
        <v/>
      </c>
      <c r="I250" s="30" t="e">
        <f t="shared" si="32"/>
        <v>#VALUE!</v>
      </c>
      <c r="J250" s="23"/>
      <c r="K250" s="23"/>
    </row>
    <row r="251" spans="1:11" x14ac:dyDescent="0.2">
      <c r="A251" s="26" t="str">
        <f t="shared" si="33"/>
        <v/>
      </c>
      <c r="B251" s="27" t="str">
        <f t="shared" si="27"/>
        <v/>
      </c>
      <c r="C251" s="30" t="str">
        <f t="shared" si="34"/>
        <v/>
      </c>
      <c r="D251" s="30" t="str">
        <f t="shared" si="28"/>
        <v/>
      </c>
      <c r="E251" s="31" t="e">
        <f t="shared" si="29"/>
        <v>#VALUE!</v>
      </c>
      <c r="F251" s="30" t="e">
        <f t="shared" si="30"/>
        <v>#VALUE!</v>
      </c>
      <c r="G251" s="30" t="str">
        <f t="shared" si="31"/>
        <v/>
      </c>
      <c r="H251" s="30" t="str">
        <f t="shared" si="35"/>
        <v/>
      </c>
      <c r="I251" s="30" t="e">
        <f t="shared" si="32"/>
        <v>#VALUE!</v>
      </c>
      <c r="J251" s="23"/>
      <c r="K251" s="23"/>
    </row>
    <row r="252" spans="1:11" x14ac:dyDescent="0.2">
      <c r="A252" s="26" t="str">
        <f t="shared" si="33"/>
        <v/>
      </c>
      <c r="B252" s="27" t="str">
        <f t="shared" si="27"/>
        <v/>
      </c>
      <c r="C252" s="30" t="str">
        <f t="shared" si="34"/>
        <v/>
      </c>
      <c r="D252" s="30" t="str">
        <f t="shared" si="28"/>
        <v/>
      </c>
      <c r="E252" s="31" t="e">
        <f t="shared" si="29"/>
        <v>#VALUE!</v>
      </c>
      <c r="F252" s="30" t="e">
        <f t="shared" si="30"/>
        <v>#VALUE!</v>
      </c>
      <c r="G252" s="30" t="str">
        <f t="shared" si="31"/>
        <v/>
      </c>
      <c r="H252" s="30" t="str">
        <f t="shared" si="35"/>
        <v/>
      </c>
      <c r="I252" s="30" t="e">
        <f t="shared" si="32"/>
        <v>#VALUE!</v>
      </c>
      <c r="J252" s="23"/>
      <c r="K252" s="23"/>
    </row>
    <row r="253" spans="1:11" x14ac:dyDescent="0.2">
      <c r="A253" s="26" t="str">
        <f t="shared" si="33"/>
        <v/>
      </c>
      <c r="B253" s="27" t="str">
        <f t="shared" si="27"/>
        <v/>
      </c>
      <c r="C253" s="30" t="str">
        <f t="shared" si="34"/>
        <v/>
      </c>
      <c r="D253" s="30" t="str">
        <f t="shared" si="28"/>
        <v/>
      </c>
      <c r="E253" s="31" t="e">
        <f t="shared" si="29"/>
        <v>#VALUE!</v>
      </c>
      <c r="F253" s="30" t="e">
        <f t="shared" si="30"/>
        <v>#VALUE!</v>
      </c>
      <c r="G253" s="30" t="str">
        <f t="shared" si="31"/>
        <v/>
      </c>
      <c r="H253" s="30" t="str">
        <f t="shared" si="35"/>
        <v/>
      </c>
      <c r="I253" s="30" t="e">
        <f t="shared" si="32"/>
        <v>#VALUE!</v>
      </c>
      <c r="J253" s="23"/>
      <c r="K253" s="23"/>
    </row>
    <row r="254" spans="1:11" x14ac:dyDescent="0.2">
      <c r="A254" s="26" t="str">
        <f t="shared" si="33"/>
        <v/>
      </c>
      <c r="B254" s="27" t="str">
        <f t="shared" si="27"/>
        <v/>
      </c>
      <c r="C254" s="30" t="str">
        <f t="shared" si="34"/>
        <v/>
      </c>
      <c r="D254" s="30" t="str">
        <f t="shared" si="28"/>
        <v/>
      </c>
      <c r="E254" s="31" t="e">
        <f t="shared" si="29"/>
        <v>#VALUE!</v>
      </c>
      <c r="F254" s="30" t="e">
        <f t="shared" si="30"/>
        <v>#VALUE!</v>
      </c>
      <c r="G254" s="30" t="str">
        <f t="shared" si="31"/>
        <v/>
      </c>
      <c r="H254" s="30" t="str">
        <f t="shared" si="35"/>
        <v/>
      </c>
      <c r="I254" s="30" t="e">
        <f t="shared" si="32"/>
        <v>#VALUE!</v>
      </c>
      <c r="J254" s="23"/>
      <c r="K254" s="23"/>
    </row>
    <row r="255" spans="1:11" x14ac:dyDescent="0.2">
      <c r="A255" s="26" t="str">
        <f t="shared" si="33"/>
        <v/>
      </c>
      <c r="B255" s="27" t="str">
        <f t="shared" si="27"/>
        <v/>
      </c>
      <c r="C255" s="30" t="str">
        <f t="shared" si="34"/>
        <v/>
      </c>
      <c r="D255" s="30" t="str">
        <f t="shared" si="28"/>
        <v/>
      </c>
      <c r="E255" s="31" t="e">
        <f t="shared" si="29"/>
        <v>#VALUE!</v>
      </c>
      <c r="F255" s="30" t="e">
        <f t="shared" si="30"/>
        <v>#VALUE!</v>
      </c>
      <c r="G255" s="30" t="str">
        <f t="shared" si="31"/>
        <v/>
      </c>
      <c r="H255" s="30" t="str">
        <f t="shared" si="35"/>
        <v/>
      </c>
      <c r="I255" s="30" t="e">
        <f t="shared" si="32"/>
        <v>#VALUE!</v>
      </c>
      <c r="J255" s="23"/>
      <c r="K255" s="23"/>
    </row>
    <row r="256" spans="1:11" x14ac:dyDescent="0.2">
      <c r="A256" s="26" t="str">
        <f t="shared" si="33"/>
        <v/>
      </c>
      <c r="B256" s="27" t="str">
        <f t="shared" si="27"/>
        <v/>
      </c>
      <c r="C256" s="30" t="str">
        <f t="shared" si="34"/>
        <v/>
      </c>
      <c r="D256" s="30" t="str">
        <f t="shared" si="28"/>
        <v/>
      </c>
      <c r="E256" s="31" t="e">
        <f t="shared" si="29"/>
        <v>#VALUE!</v>
      </c>
      <c r="F256" s="30" t="e">
        <f t="shared" si="30"/>
        <v>#VALUE!</v>
      </c>
      <c r="G256" s="30" t="str">
        <f t="shared" si="31"/>
        <v/>
      </c>
      <c r="H256" s="30" t="str">
        <f t="shared" si="35"/>
        <v/>
      </c>
      <c r="I256" s="30" t="e">
        <f t="shared" si="32"/>
        <v>#VALUE!</v>
      </c>
      <c r="J256" s="23"/>
      <c r="K256" s="23"/>
    </row>
    <row r="257" spans="1:11" x14ac:dyDescent="0.2">
      <c r="A257" s="26" t="str">
        <f t="shared" si="33"/>
        <v/>
      </c>
      <c r="B257" s="27" t="str">
        <f t="shared" si="27"/>
        <v/>
      </c>
      <c r="C257" s="30" t="str">
        <f t="shared" si="34"/>
        <v/>
      </c>
      <c r="D257" s="30" t="str">
        <f t="shared" si="28"/>
        <v/>
      </c>
      <c r="E257" s="31" t="e">
        <f t="shared" si="29"/>
        <v>#VALUE!</v>
      </c>
      <c r="F257" s="30" t="e">
        <f t="shared" si="30"/>
        <v>#VALUE!</v>
      </c>
      <c r="G257" s="30" t="str">
        <f t="shared" si="31"/>
        <v/>
      </c>
      <c r="H257" s="30" t="str">
        <f t="shared" si="35"/>
        <v/>
      </c>
      <c r="I257" s="30" t="e">
        <f t="shared" si="32"/>
        <v>#VALUE!</v>
      </c>
      <c r="J257" s="23"/>
      <c r="K257" s="23"/>
    </row>
    <row r="258" spans="1:11" x14ac:dyDescent="0.2">
      <c r="A258" s="26" t="str">
        <f t="shared" si="33"/>
        <v/>
      </c>
      <c r="B258" s="27" t="str">
        <f t="shared" si="27"/>
        <v/>
      </c>
      <c r="C258" s="30" t="str">
        <f t="shared" si="34"/>
        <v/>
      </c>
      <c r="D258" s="30" t="str">
        <f t="shared" si="28"/>
        <v/>
      </c>
      <c r="E258" s="31" t="e">
        <f t="shared" si="29"/>
        <v>#VALUE!</v>
      </c>
      <c r="F258" s="30" t="e">
        <f t="shared" si="30"/>
        <v>#VALUE!</v>
      </c>
      <c r="G258" s="30" t="str">
        <f t="shared" si="31"/>
        <v/>
      </c>
      <c r="H258" s="30" t="str">
        <f t="shared" si="35"/>
        <v/>
      </c>
      <c r="I258" s="30" t="e">
        <f t="shared" si="32"/>
        <v>#VALUE!</v>
      </c>
      <c r="J258" s="23"/>
      <c r="K258" s="23"/>
    </row>
    <row r="259" spans="1:11" x14ac:dyDescent="0.2">
      <c r="A259" s="26" t="str">
        <f t="shared" si="33"/>
        <v/>
      </c>
      <c r="B259" s="27" t="str">
        <f t="shared" si="27"/>
        <v/>
      </c>
      <c r="C259" s="30" t="str">
        <f t="shared" si="34"/>
        <v/>
      </c>
      <c r="D259" s="30" t="str">
        <f t="shared" si="28"/>
        <v/>
      </c>
      <c r="E259" s="31" t="e">
        <f t="shared" si="29"/>
        <v>#VALUE!</v>
      </c>
      <c r="F259" s="30" t="e">
        <f t="shared" si="30"/>
        <v>#VALUE!</v>
      </c>
      <c r="G259" s="30" t="str">
        <f t="shared" si="31"/>
        <v/>
      </c>
      <c r="H259" s="30" t="str">
        <f t="shared" si="35"/>
        <v/>
      </c>
      <c r="I259" s="30" t="e">
        <f t="shared" si="32"/>
        <v>#VALUE!</v>
      </c>
      <c r="J259" s="23"/>
      <c r="K259" s="23"/>
    </row>
    <row r="260" spans="1:11" x14ac:dyDescent="0.2">
      <c r="A260" s="26" t="str">
        <f t="shared" si="33"/>
        <v/>
      </c>
      <c r="B260" s="27" t="str">
        <f t="shared" si="27"/>
        <v/>
      </c>
      <c r="C260" s="30" t="str">
        <f t="shared" si="34"/>
        <v/>
      </c>
      <c r="D260" s="30" t="str">
        <f t="shared" si="28"/>
        <v/>
      </c>
      <c r="E260" s="31" t="e">
        <f t="shared" si="29"/>
        <v>#VALUE!</v>
      </c>
      <c r="F260" s="30" t="e">
        <f t="shared" si="30"/>
        <v>#VALUE!</v>
      </c>
      <c r="G260" s="30" t="str">
        <f t="shared" si="31"/>
        <v/>
      </c>
      <c r="H260" s="30" t="str">
        <f t="shared" si="35"/>
        <v/>
      </c>
      <c r="I260" s="30" t="e">
        <f t="shared" si="32"/>
        <v>#VALUE!</v>
      </c>
      <c r="J260" s="23"/>
      <c r="K260" s="23"/>
    </row>
    <row r="261" spans="1:11" x14ac:dyDescent="0.2">
      <c r="A261" s="26" t="str">
        <f t="shared" si="33"/>
        <v/>
      </c>
      <c r="B261" s="27" t="str">
        <f t="shared" si="27"/>
        <v/>
      </c>
      <c r="C261" s="30" t="str">
        <f t="shared" si="34"/>
        <v/>
      </c>
      <c r="D261" s="30" t="str">
        <f t="shared" si="28"/>
        <v/>
      </c>
      <c r="E261" s="31" t="e">
        <f t="shared" si="29"/>
        <v>#VALUE!</v>
      </c>
      <c r="F261" s="30" t="e">
        <f t="shared" si="30"/>
        <v>#VALUE!</v>
      </c>
      <c r="G261" s="30" t="str">
        <f t="shared" si="31"/>
        <v/>
      </c>
      <c r="H261" s="30" t="str">
        <f t="shared" si="35"/>
        <v/>
      </c>
      <c r="I261" s="30" t="e">
        <f t="shared" si="32"/>
        <v>#VALUE!</v>
      </c>
      <c r="J261" s="23"/>
      <c r="K261" s="23"/>
    </row>
    <row r="262" spans="1:11" x14ac:dyDescent="0.2">
      <c r="A262" s="26" t="str">
        <f t="shared" si="33"/>
        <v/>
      </c>
      <c r="B262" s="27" t="str">
        <f t="shared" si="27"/>
        <v/>
      </c>
      <c r="C262" s="30" t="str">
        <f t="shared" si="34"/>
        <v/>
      </c>
      <c r="D262" s="30" t="str">
        <f t="shared" si="28"/>
        <v/>
      </c>
      <c r="E262" s="31" t="e">
        <f t="shared" si="29"/>
        <v>#VALUE!</v>
      </c>
      <c r="F262" s="30" t="e">
        <f t="shared" si="30"/>
        <v>#VALUE!</v>
      </c>
      <c r="G262" s="30" t="str">
        <f t="shared" si="31"/>
        <v/>
      </c>
      <c r="H262" s="30" t="str">
        <f t="shared" si="35"/>
        <v/>
      </c>
      <c r="I262" s="30" t="e">
        <f t="shared" si="32"/>
        <v>#VALUE!</v>
      </c>
      <c r="J262" s="23"/>
      <c r="K262" s="23"/>
    </row>
    <row r="263" spans="1:11" x14ac:dyDescent="0.2">
      <c r="A263" s="26" t="str">
        <f t="shared" si="33"/>
        <v/>
      </c>
      <c r="B263" s="27" t="str">
        <f t="shared" si="27"/>
        <v/>
      </c>
      <c r="C263" s="30" t="str">
        <f t="shared" si="34"/>
        <v/>
      </c>
      <c r="D263" s="30" t="str">
        <f t="shared" si="28"/>
        <v/>
      </c>
      <c r="E263" s="31" t="e">
        <f t="shared" si="29"/>
        <v>#VALUE!</v>
      </c>
      <c r="F263" s="30" t="e">
        <f t="shared" si="30"/>
        <v>#VALUE!</v>
      </c>
      <c r="G263" s="30" t="str">
        <f t="shared" si="31"/>
        <v/>
      </c>
      <c r="H263" s="30" t="str">
        <f t="shared" si="35"/>
        <v/>
      </c>
      <c r="I263" s="30" t="e">
        <f t="shared" si="32"/>
        <v>#VALUE!</v>
      </c>
      <c r="J263" s="23"/>
      <c r="K263" s="23"/>
    </row>
    <row r="264" spans="1:11" x14ac:dyDescent="0.2">
      <c r="A264" s="26" t="str">
        <f t="shared" si="33"/>
        <v/>
      </c>
      <c r="B264" s="27" t="str">
        <f t="shared" si="27"/>
        <v/>
      </c>
      <c r="C264" s="30" t="str">
        <f t="shared" si="34"/>
        <v/>
      </c>
      <c r="D264" s="30" t="str">
        <f t="shared" si="28"/>
        <v/>
      </c>
      <c r="E264" s="31" t="e">
        <f t="shared" si="29"/>
        <v>#VALUE!</v>
      </c>
      <c r="F264" s="30" t="e">
        <f t="shared" si="30"/>
        <v>#VALUE!</v>
      </c>
      <c r="G264" s="30" t="str">
        <f t="shared" si="31"/>
        <v/>
      </c>
      <c r="H264" s="30" t="str">
        <f t="shared" si="35"/>
        <v/>
      </c>
      <c r="I264" s="30" t="e">
        <f t="shared" si="32"/>
        <v>#VALUE!</v>
      </c>
      <c r="J264" s="23"/>
      <c r="K264" s="23"/>
    </row>
    <row r="265" spans="1:11" x14ac:dyDescent="0.2">
      <c r="A265" s="26" t="str">
        <f t="shared" si="33"/>
        <v/>
      </c>
      <c r="B265" s="27" t="str">
        <f t="shared" si="27"/>
        <v/>
      </c>
      <c r="C265" s="30" t="str">
        <f t="shared" si="34"/>
        <v/>
      </c>
      <c r="D265" s="30" t="str">
        <f t="shared" si="28"/>
        <v/>
      </c>
      <c r="E265" s="31" t="e">
        <f t="shared" si="29"/>
        <v>#VALUE!</v>
      </c>
      <c r="F265" s="30" t="e">
        <f t="shared" si="30"/>
        <v>#VALUE!</v>
      </c>
      <c r="G265" s="30" t="str">
        <f t="shared" si="31"/>
        <v/>
      </c>
      <c r="H265" s="30" t="str">
        <f t="shared" si="35"/>
        <v/>
      </c>
      <c r="I265" s="30" t="e">
        <f t="shared" si="32"/>
        <v>#VALUE!</v>
      </c>
      <c r="J265" s="23"/>
      <c r="K265" s="23"/>
    </row>
    <row r="266" spans="1:11" x14ac:dyDescent="0.2">
      <c r="A266" s="26" t="str">
        <f t="shared" si="33"/>
        <v/>
      </c>
      <c r="B266" s="27" t="str">
        <f t="shared" si="27"/>
        <v/>
      </c>
      <c r="C266" s="30" t="str">
        <f t="shared" si="34"/>
        <v/>
      </c>
      <c r="D266" s="30" t="str">
        <f t="shared" si="28"/>
        <v/>
      </c>
      <c r="E266" s="31" t="e">
        <f t="shared" si="29"/>
        <v>#VALUE!</v>
      </c>
      <c r="F266" s="30" t="e">
        <f t="shared" si="30"/>
        <v>#VALUE!</v>
      </c>
      <c r="G266" s="30" t="str">
        <f t="shared" si="31"/>
        <v/>
      </c>
      <c r="H266" s="30" t="str">
        <f t="shared" si="35"/>
        <v/>
      </c>
      <c r="I266" s="30" t="e">
        <f t="shared" si="32"/>
        <v>#VALUE!</v>
      </c>
      <c r="J266" s="23"/>
      <c r="K266" s="23"/>
    </row>
    <row r="267" spans="1:11" x14ac:dyDescent="0.2">
      <c r="A267" s="26" t="str">
        <f t="shared" si="33"/>
        <v/>
      </c>
      <c r="B267" s="27" t="str">
        <f t="shared" si="27"/>
        <v/>
      </c>
      <c r="C267" s="30" t="str">
        <f t="shared" si="34"/>
        <v/>
      </c>
      <c r="D267" s="30" t="str">
        <f t="shared" si="28"/>
        <v/>
      </c>
      <c r="E267" s="31" t="e">
        <f t="shared" si="29"/>
        <v>#VALUE!</v>
      </c>
      <c r="F267" s="30" t="e">
        <f t="shared" si="30"/>
        <v>#VALUE!</v>
      </c>
      <c r="G267" s="30" t="str">
        <f t="shared" si="31"/>
        <v/>
      </c>
      <c r="H267" s="30" t="str">
        <f t="shared" si="35"/>
        <v/>
      </c>
      <c r="I267" s="30" t="e">
        <f t="shared" si="32"/>
        <v>#VALUE!</v>
      </c>
      <c r="J267" s="23"/>
      <c r="K267" s="23"/>
    </row>
    <row r="268" spans="1:11" x14ac:dyDescent="0.2">
      <c r="A268" s="26" t="str">
        <f t="shared" si="33"/>
        <v/>
      </c>
      <c r="B268" s="27" t="str">
        <f t="shared" si="27"/>
        <v/>
      </c>
      <c r="C268" s="30" t="str">
        <f t="shared" si="34"/>
        <v/>
      </c>
      <c r="D268" s="30" t="str">
        <f t="shared" si="28"/>
        <v/>
      </c>
      <c r="E268" s="31" t="e">
        <f t="shared" si="29"/>
        <v>#VALUE!</v>
      </c>
      <c r="F268" s="30" t="e">
        <f t="shared" si="30"/>
        <v>#VALUE!</v>
      </c>
      <c r="G268" s="30" t="str">
        <f t="shared" si="31"/>
        <v/>
      </c>
      <c r="H268" s="30" t="str">
        <f t="shared" si="35"/>
        <v/>
      </c>
      <c r="I268" s="30" t="e">
        <f t="shared" si="32"/>
        <v>#VALUE!</v>
      </c>
      <c r="J268" s="23"/>
      <c r="K268" s="23"/>
    </row>
    <row r="269" spans="1:11" x14ac:dyDescent="0.2">
      <c r="A269" s="26" t="str">
        <f t="shared" si="33"/>
        <v/>
      </c>
      <c r="B269" s="27" t="str">
        <f t="shared" si="27"/>
        <v/>
      </c>
      <c r="C269" s="30" t="str">
        <f t="shared" si="34"/>
        <v/>
      </c>
      <c r="D269" s="30" t="str">
        <f t="shared" si="28"/>
        <v/>
      </c>
      <c r="E269" s="31" t="e">
        <f t="shared" si="29"/>
        <v>#VALUE!</v>
      </c>
      <c r="F269" s="30" t="e">
        <f t="shared" si="30"/>
        <v>#VALUE!</v>
      </c>
      <c r="G269" s="30" t="str">
        <f t="shared" si="31"/>
        <v/>
      </c>
      <c r="H269" s="30" t="str">
        <f t="shared" si="35"/>
        <v/>
      </c>
      <c r="I269" s="30" t="e">
        <f t="shared" si="32"/>
        <v>#VALUE!</v>
      </c>
      <c r="J269" s="23"/>
      <c r="K269" s="23"/>
    </row>
    <row r="270" spans="1:11" x14ac:dyDescent="0.2">
      <c r="A270" s="26" t="str">
        <f t="shared" si="33"/>
        <v/>
      </c>
      <c r="B270" s="27" t="str">
        <f t="shared" si="27"/>
        <v/>
      </c>
      <c r="C270" s="30" t="str">
        <f t="shared" si="34"/>
        <v/>
      </c>
      <c r="D270" s="30" t="str">
        <f t="shared" si="28"/>
        <v/>
      </c>
      <c r="E270" s="31" t="e">
        <f t="shared" si="29"/>
        <v>#VALUE!</v>
      </c>
      <c r="F270" s="30" t="e">
        <f t="shared" si="30"/>
        <v>#VALUE!</v>
      </c>
      <c r="G270" s="30" t="str">
        <f t="shared" si="31"/>
        <v/>
      </c>
      <c r="H270" s="30" t="str">
        <f t="shared" si="35"/>
        <v/>
      </c>
      <c r="I270" s="30" t="e">
        <f t="shared" si="32"/>
        <v>#VALUE!</v>
      </c>
      <c r="J270" s="23"/>
      <c r="K270" s="23"/>
    </row>
    <row r="271" spans="1:11" x14ac:dyDescent="0.2">
      <c r="A271" s="26" t="str">
        <f t="shared" si="33"/>
        <v/>
      </c>
      <c r="B271" s="27" t="str">
        <f t="shared" si="27"/>
        <v/>
      </c>
      <c r="C271" s="30" t="str">
        <f t="shared" si="34"/>
        <v/>
      </c>
      <c r="D271" s="30" t="str">
        <f t="shared" si="28"/>
        <v/>
      </c>
      <c r="E271" s="31" t="e">
        <f t="shared" si="29"/>
        <v>#VALUE!</v>
      </c>
      <c r="F271" s="30" t="e">
        <f t="shared" si="30"/>
        <v>#VALUE!</v>
      </c>
      <c r="G271" s="30" t="str">
        <f t="shared" si="31"/>
        <v/>
      </c>
      <c r="H271" s="30" t="str">
        <f t="shared" si="35"/>
        <v/>
      </c>
      <c r="I271" s="30" t="e">
        <f t="shared" si="32"/>
        <v>#VALUE!</v>
      </c>
      <c r="J271" s="23"/>
      <c r="K271" s="23"/>
    </row>
    <row r="272" spans="1:11" x14ac:dyDescent="0.2">
      <c r="A272" s="26" t="str">
        <f t="shared" si="33"/>
        <v/>
      </c>
      <c r="B272" s="27" t="str">
        <f t="shared" si="27"/>
        <v/>
      </c>
      <c r="C272" s="30" t="str">
        <f t="shared" si="34"/>
        <v/>
      </c>
      <c r="D272" s="30" t="str">
        <f t="shared" si="28"/>
        <v/>
      </c>
      <c r="E272" s="31" t="e">
        <f t="shared" si="29"/>
        <v>#VALUE!</v>
      </c>
      <c r="F272" s="30" t="e">
        <f t="shared" si="30"/>
        <v>#VALUE!</v>
      </c>
      <c r="G272" s="30" t="str">
        <f t="shared" si="31"/>
        <v/>
      </c>
      <c r="H272" s="30" t="str">
        <f t="shared" si="35"/>
        <v/>
      </c>
      <c r="I272" s="30" t="e">
        <f t="shared" si="32"/>
        <v>#VALUE!</v>
      </c>
      <c r="J272" s="23"/>
      <c r="K272" s="23"/>
    </row>
    <row r="273" spans="1:11" x14ac:dyDescent="0.2">
      <c r="A273" s="26" t="str">
        <f t="shared" si="33"/>
        <v/>
      </c>
      <c r="B273" s="27" t="str">
        <f t="shared" si="27"/>
        <v/>
      </c>
      <c r="C273" s="30" t="str">
        <f t="shared" si="34"/>
        <v/>
      </c>
      <c r="D273" s="30" t="str">
        <f t="shared" si="28"/>
        <v/>
      </c>
      <c r="E273" s="31" t="e">
        <f t="shared" si="29"/>
        <v>#VALUE!</v>
      </c>
      <c r="F273" s="30" t="e">
        <f t="shared" si="30"/>
        <v>#VALUE!</v>
      </c>
      <c r="G273" s="30" t="str">
        <f t="shared" si="31"/>
        <v/>
      </c>
      <c r="H273" s="30" t="str">
        <f t="shared" si="35"/>
        <v/>
      </c>
      <c r="I273" s="30" t="e">
        <f t="shared" si="32"/>
        <v>#VALUE!</v>
      </c>
      <c r="J273" s="23"/>
      <c r="K273" s="23"/>
    </row>
    <row r="274" spans="1:11" x14ac:dyDescent="0.2">
      <c r="A274" s="26" t="str">
        <f t="shared" si="33"/>
        <v/>
      </c>
      <c r="B274" s="27" t="str">
        <f t="shared" ref="B274:B337" si="36">IF(Pay_Num&lt;&gt;"",DATE(YEAR(Loan_Start_17),MONTH(Loan_Start_17)+(Pay_Num)*12/Num_Pmt_Per_Year,DAY(Loan_Start_17)),"")</f>
        <v/>
      </c>
      <c r="C274" s="30" t="str">
        <f t="shared" si="34"/>
        <v/>
      </c>
      <c r="D274" s="30" t="str">
        <f t="shared" ref="D274:D337" si="37">IF(Pay_Num&lt;&gt;"",Scheduled_Monthly_Payment,"")</f>
        <v/>
      </c>
      <c r="E274" s="31" t="e">
        <f t="shared" ref="E274:E337" si="38">IF(AND(Pay_Num&lt;&gt;"",Sched_Pay+Scheduled_Extra_Payments&lt;Beg_Bal),Scheduled_Extra_Payments,IF(AND(Pay_Num&lt;&gt;"",Beg_Bal-Sched_Pay&gt;0),Beg_Bal-Sched_Pay,IF(Pay_Num&lt;&gt;"",0,"")))</f>
        <v>#VALUE!</v>
      </c>
      <c r="F274" s="30" t="e">
        <f t="shared" ref="F274:F337" si="39">IF(AND(Pay_Num&lt;&gt;"",Sched_Pay+Extra_Pay&lt;Beg_Bal),Sched_Pay+Extra_Pay,IF(Pay_Num&lt;&gt;"",Beg_Bal,""))</f>
        <v>#VALUE!</v>
      </c>
      <c r="G274" s="30" t="str">
        <f t="shared" ref="G274:G337" si="40">IF(Pay_Num&lt;&gt;"",Total_Pay-Int,"")</f>
        <v/>
      </c>
      <c r="H274" s="30" t="str">
        <f t="shared" si="35"/>
        <v/>
      </c>
      <c r="I274" s="30" t="e">
        <f t="shared" ref="I274:I337" si="41">IF(AND(Pay_Num&lt;&gt;"",Sched_Pay+Extra_Pay&lt;Beg_Bal),Beg_Bal-Princ,IF(Pay_Num&lt;&gt;"",0,""))</f>
        <v>#VALUE!</v>
      </c>
      <c r="J274" s="23"/>
      <c r="K274" s="23"/>
    </row>
    <row r="275" spans="1:11" x14ac:dyDescent="0.2">
      <c r="A275" s="26" t="str">
        <f t="shared" ref="A275:A338" si="42">IF(Values_Entered_17,A274+1,"")</f>
        <v/>
      </c>
      <c r="B275" s="27" t="str">
        <f t="shared" si="36"/>
        <v/>
      </c>
      <c r="C275" s="30" t="str">
        <f t="shared" ref="C275:C338" si="43">IF(Pay_Num&lt;&gt;"",I274,"")</f>
        <v/>
      </c>
      <c r="D275" s="30" t="str">
        <f t="shared" si="37"/>
        <v/>
      </c>
      <c r="E275" s="31" t="e">
        <f t="shared" si="38"/>
        <v>#VALUE!</v>
      </c>
      <c r="F275" s="30" t="e">
        <f t="shared" si="39"/>
        <v>#VALUE!</v>
      </c>
      <c r="G275" s="30" t="str">
        <f t="shared" si="40"/>
        <v/>
      </c>
      <c r="H275" s="30" t="str">
        <f t="shared" ref="H275:H338" si="44">IF(Pay_Num&lt;&gt;"",Beg_Bal*Interest_Rate_17/Num_Pmt_Per_Year,"")</f>
        <v/>
      </c>
      <c r="I275" s="30" t="e">
        <f t="shared" si="41"/>
        <v>#VALUE!</v>
      </c>
      <c r="J275" s="23"/>
      <c r="K275" s="23"/>
    </row>
    <row r="276" spans="1:11" x14ac:dyDescent="0.2">
      <c r="A276" s="26" t="str">
        <f t="shared" si="42"/>
        <v/>
      </c>
      <c r="B276" s="27" t="str">
        <f t="shared" si="36"/>
        <v/>
      </c>
      <c r="C276" s="30" t="str">
        <f t="shared" si="43"/>
        <v/>
      </c>
      <c r="D276" s="30" t="str">
        <f t="shared" si="37"/>
        <v/>
      </c>
      <c r="E276" s="31" t="e">
        <f t="shared" si="38"/>
        <v>#VALUE!</v>
      </c>
      <c r="F276" s="30" t="e">
        <f t="shared" si="39"/>
        <v>#VALUE!</v>
      </c>
      <c r="G276" s="30" t="str">
        <f t="shared" si="40"/>
        <v/>
      </c>
      <c r="H276" s="30" t="str">
        <f t="shared" si="44"/>
        <v/>
      </c>
      <c r="I276" s="30" t="e">
        <f t="shared" si="41"/>
        <v>#VALUE!</v>
      </c>
      <c r="J276" s="23"/>
      <c r="K276" s="23"/>
    </row>
    <row r="277" spans="1:11" x14ac:dyDescent="0.2">
      <c r="A277" s="26" t="str">
        <f t="shared" si="42"/>
        <v/>
      </c>
      <c r="B277" s="27" t="str">
        <f t="shared" si="36"/>
        <v/>
      </c>
      <c r="C277" s="30" t="str">
        <f t="shared" si="43"/>
        <v/>
      </c>
      <c r="D277" s="30" t="str">
        <f t="shared" si="37"/>
        <v/>
      </c>
      <c r="E277" s="31" t="e">
        <f t="shared" si="38"/>
        <v>#VALUE!</v>
      </c>
      <c r="F277" s="30" t="e">
        <f t="shared" si="39"/>
        <v>#VALUE!</v>
      </c>
      <c r="G277" s="30" t="str">
        <f t="shared" si="40"/>
        <v/>
      </c>
      <c r="H277" s="30" t="str">
        <f t="shared" si="44"/>
        <v/>
      </c>
      <c r="I277" s="30" t="e">
        <f t="shared" si="41"/>
        <v>#VALUE!</v>
      </c>
      <c r="J277" s="23"/>
      <c r="K277" s="23"/>
    </row>
    <row r="278" spans="1:11" x14ac:dyDescent="0.2">
      <c r="A278" s="26" t="str">
        <f t="shared" si="42"/>
        <v/>
      </c>
      <c r="B278" s="27" t="str">
        <f t="shared" si="36"/>
        <v/>
      </c>
      <c r="C278" s="30" t="str">
        <f t="shared" si="43"/>
        <v/>
      </c>
      <c r="D278" s="30" t="str">
        <f t="shared" si="37"/>
        <v/>
      </c>
      <c r="E278" s="31" t="e">
        <f t="shared" si="38"/>
        <v>#VALUE!</v>
      </c>
      <c r="F278" s="30" t="e">
        <f t="shared" si="39"/>
        <v>#VALUE!</v>
      </c>
      <c r="G278" s="30" t="str">
        <f t="shared" si="40"/>
        <v/>
      </c>
      <c r="H278" s="30" t="str">
        <f t="shared" si="44"/>
        <v/>
      </c>
      <c r="I278" s="30" t="e">
        <f t="shared" si="41"/>
        <v>#VALUE!</v>
      </c>
      <c r="J278" s="23"/>
      <c r="K278" s="23"/>
    </row>
    <row r="279" spans="1:11" x14ac:dyDescent="0.2">
      <c r="A279" s="26" t="str">
        <f t="shared" si="42"/>
        <v/>
      </c>
      <c r="B279" s="27" t="str">
        <f t="shared" si="36"/>
        <v/>
      </c>
      <c r="C279" s="30" t="str">
        <f t="shared" si="43"/>
        <v/>
      </c>
      <c r="D279" s="30" t="str">
        <f t="shared" si="37"/>
        <v/>
      </c>
      <c r="E279" s="31" t="e">
        <f t="shared" si="38"/>
        <v>#VALUE!</v>
      </c>
      <c r="F279" s="30" t="e">
        <f t="shared" si="39"/>
        <v>#VALUE!</v>
      </c>
      <c r="G279" s="30" t="str">
        <f t="shared" si="40"/>
        <v/>
      </c>
      <c r="H279" s="30" t="str">
        <f t="shared" si="44"/>
        <v/>
      </c>
      <c r="I279" s="30" t="e">
        <f t="shared" si="41"/>
        <v>#VALUE!</v>
      </c>
      <c r="J279" s="23"/>
      <c r="K279" s="23"/>
    </row>
    <row r="280" spans="1:11" x14ac:dyDescent="0.2">
      <c r="A280" s="26" t="str">
        <f t="shared" si="42"/>
        <v/>
      </c>
      <c r="B280" s="27" t="str">
        <f t="shared" si="36"/>
        <v/>
      </c>
      <c r="C280" s="30" t="str">
        <f t="shared" si="43"/>
        <v/>
      </c>
      <c r="D280" s="30" t="str">
        <f t="shared" si="37"/>
        <v/>
      </c>
      <c r="E280" s="31" t="e">
        <f t="shared" si="38"/>
        <v>#VALUE!</v>
      </c>
      <c r="F280" s="30" t="e">
        <f t="shared" si="39"/>
        <v>#VALUE!</v>
      </c>
      <c r="G280" s="30" t="str">
        <f t="shared" si="40"/>
        <v/>
      </c>
      <c r="H280" s="30" t="str">
        <f t="shared" si="44"/>
        <v/>
      </c>
      <c r="I280" s="30" t="e">
        <f t="shared" si="41"/>
        <v>#VALUE!</v>
      </c>
      <c r="J280" s="23"/>
      <c r="K280" s="23"/>
    </row>
    <row r="281" spans="1:11" x14ac:dyDescent="0.2">
      <c r="A281" s="26" t="str">
        <f t="shared" si="42"/>
        <v/>
      </c>
      <c r="B281" s="27" t="str">
        <f t="shared" si="36"/>
        <v/>
      </c>
      <c r="C281" s="30" t="str">
        <f t="shared" si="43"/>
        <v/>
      </c>
      <c r="D281" s="30" t="str">
        <f t="shared" si="37"/>
        <v/>
      </c>
      <c r="E281" s="31" t="e">
        <f t="shared" si="38"/>
        <v>#VALUE!</v>
      </c>
      <c r="F281" s="30" t="e">
        <f t="shared" si="39"/>
        <v>#VALUE!</v>
      </c>
      <c r="G281" s="30" t="str">
        <f t="shared" si="40"/>
        <v/>
      </c>
      <c r="H281" s="30" t="str">
        <f t="shared" si="44"/>
        <v/>
      </c>
      <c r="I281" s="30" t="e">
        <f t="shared" si="41"/>
        <v>#VALUE!</v>
      </c>
      <c r="J281" s="23"/>
      <c r="K281" s="23"/>
    </row>
    <row r="282" spans="1:11" x14ac:dyDescent="0.2">
      <c r="A282" s="26" t="str">
        <f t="shared" si="42"/>
        <v/>
      </c>
      <c r="B282" s="27" t="str">
        <f t="shared" si="36"/>
        <v/>
      </c>
      <c r="C282" s="30" t="str">
        <f t="shared" si="43"/>
        <v/>
      </c>
      <c r="D282" s="30" t="str">
        <f t="shared" si="37"/>
        <v/>
      </c>
      <c r="E282" s="31" t="e">
        <f t="shared" si="38"/>
        <v>#VALUE!</v>
      </c>
      <c r="F282" s="30" t="e">
        <f t="shared" si="39"/>
        <v>#VALUE!</v>
      </c>
      <c r="G282" s="30" t="str">
        <f t="shared" si="40"/>
        <v/>
      </c>
      <c r="H282" s="30" t="str">
        <f t="shared" si="44"/>
        <v/>
      </c>
      <c r="I282" s="30" t="e">
        <f t="shared" si="41"/>
        <v>#VALUE!</v>
      </c>
      <c r="J282" s="23"/>
      <c r="K282" s="23"/>
    </row>
    <row r="283" spans="1:11" x14ac:dyDescent="0.2">
      <c r="A283" s="26" t="str">
        <f t="shared" si="42"/>
        <v/>
      </c>
      <c r="B283" s="27" t="str">
        <f t="shared" si="36"/>
        <v/>
      </c>
      <c r="C283" s="30" t="str">
        <f t="shared" si="43"/>
        <v/>
      </c>
      <c r="D283" s="30" t="str">
        <f t="shared" si="37"/>
        <v/>
      </c>
      <c r="E283" s="31" t="e">
        <f t="shared" si="38"/>
        <v>#VALUE!</v>
      </c>
      <c r="F283" s="30" t="e">
        <f t="shared" si="39"/>
        <v>#VALUE!</v>
      </c>
      <c r="G283" s="30" t="str">
        <f t="shared" si="40"/>
        <v/>
      </c>
      <c r="H283" s="30" t="str">
        <f t="shared" si="44"/>
        <v/>
      </c>
      <c r="I283" s="30" t="e">
        <f t="shared" si="41"/>
        <v>#VALUE!</v>
      </c>
      <c r="J283" s="23"/>
      <c r="K283" s="23"/>
    </row>
    <row r="284" spans="1:11" x14ac:dyDescent="0.2">
      <c r="A284" s="26" t="str">
        <f t="shared" si="42"/>
        <v/>
      </c>
      <c r="B284" s="27" t="str">
        <f t="shared" si="36"/>
        <v/>
      </c>
      <c r="C284" s="30" t="str">
        <f t="shared" si="43"/>
        <v/>
      </c>
      <c r="D284" s="30" t="str">
        <f t="shared" si="37"/>
        <v/>
      </c>
      <c r="E284" s="31" t="e">
        <f t="shared" si="38"/>
        <v>#VALUE!</v>
      </c>
      <c r="F284" s="30" t="e">
        <f t="shared" si="39"/>
        <v>#VALUE!</v>
      </c>
      <c r="G284" s="30" t="str">
        <f t="shared" si="40"/>
        <v/>
      </c>
      <c r="H284" s="30" t="str">
        <f t="shared" si="44"/>
        <v/>
      </c>
      <c r="I284" s="30" t="e">
        <f t="shared" si="41"/>
        <v>#VALUE!</v>
      </c>
      <c r="J284" s="23"/>
      <c r="K284" s="23"/>
    </row>
    <row r="285" spans="1:11" x14ac:dyDescent="0.2">
      <c r="A285" s="26" t="str">
        <f t="shared" si="42"/>
        <v/>
      </c>
      <c r="B285" s="27" t="str">
        <f t="shared" si="36"/>
        <v/>
      </c>
      <c r="C285" s="30" t="str">
        <f t="shared" si="43"/>
        <v/>
      </c>
      <c r="D285" s="30" t="str">
        <f t="shared" si="37"/>
        <v/>
      </c>
      <c r="E285" s="31" t="e">
        <f t="shared" si="38"/>
        <v>#VALUE!</v>
      </c>
      <c r="F285" s="30" t="e">
        <f t="shared" si="39"/>
        <v>#VALUE!</v>
      </c>
      <c r="G285" s="30" t="str">
        <f t="shared" si="40"/>
        <v/>
      </c>
      <c r="H285" s="30" t="str">
        <f t="shared" si="44"/>
        <v/>
      </c>
      <c r="I285" s="30" t="e">
        <f t="shared" si="41"/>
        <v>#VALUE!</v>
      </c>
      <c r="J285" s="23"/>
      <c r="K285" s="23"/>
    </row>
    <row r="286" spans="1:11" x14ac:dyDescent="0.2">
      <c r="A286" s="26" t="str">
        <f t="shared" si="42"/>
        <v/>
      </c>
      <c r="B286" s="27" t="str">
        <f t="shared" si="36"/>
        <v/>
      </c>
      <c r="C286" s="30" t="str">
        <f t="shared" si="43"/>
        <v/>
      </c>
      <c r="D286" s="30" t="str">
        <f t="shared" si="37"/>
        <v/>
      </c>
      <c r="E286" s="31" t="e">
        <f t="shared" si="38"/>
        <v>#VALUE!</v>
      </c>
      <c r="F286" s="30" t="e">
        <f t="shared" si="39"/>
        <v>#VALUE!</v>
      </c>
      <c r="G286" s="30" t="str">
        <f t="shared" si="40"/>
        <v/>
      </c>
      <c r="H286" s="30" t="str">
        <f t="shared" si="44"/>
        <v/>
      </c>
      <c r="I286" s="30" t="e">
        <f t="shared" si="41"/>
        <v>#VALUE!</v>
      </c>
      <c r="J286" s="23"/>
      <c r="K286" s="23"/>
    </row>
    <row r="287" spans="1:11" x14ac:dyDescent="0.2">
      <c r="A287" s="26" t="str">
        <f t="shared" si="42"/>
        <v/>
      </c>
      <c r="B287" s="27" t="str">
        <f t="shared" si="36"/>
        <v/>
      </c>
      <c r="C287" s="30" t="str">
        <f t="shared" si="43"/>
        <v/>
      </c>
      <c r="D287" s="30" t="str">
        <f t="shared" si="37"/>
        <v/>
      </c>
      <c r="E287" s="31" t="e">
        <f t="shared" si="38"/>
        <v>#VALUE!</v>
      </c>
      <c r="F287" s="30" t="e">
        <f t="shared" si="39"/>
        <v>#VALUE!</v>
      </c>
      <c r="G287" s="30" t="str">
        <f t="shared" si="40"/>
        <v/>
      </c>
      <c r="H287" s="30" t="str">
        <f t="shared" si="44"/>
        <v/>
      </c>
      <c r="I287" s="30" t="e">
        <f t="shared" si="41"/>
        <v>#VALUE!</v>
      </c>
      <c r="J287" s="23"/>
      <c r="K287" s="23"/>
    </row>
    <row r="288" spans="1:11" x14ac:dyDescent="0.2">
      <c r="A288" s="26" t="str">
        <f t="shared" si="42"/>
        <v/>
      </c>
      <c r="B288" s="27" t="str">
        <f t="shared" si="36"/>
        <v/>
      </c>
      <c r="C288" s="30" t="str">
        <f t="shared" si="43"/>
        <v/>
      </c>
      <c r="D288" s="30" t="str">
        <f t="shared" si="37"/>
        <v/>
      </c>
      <c r="E288" s="31" t="e">
        <f t="shared" si="38"/>
        <v>#VALUE!</v>
      </c>
      <c r="F288" s="30" t="e">
        <f t="shared" si="39"/>
        <v>#VALUE!</v>
      </c>
      <c r="G288" s="30" t="str">
        <f t="shared" si="40"/>
        <v/>
      </c>
      <c r="H288" s="30" t="str">
        <f t="shared" si="44"/>
        <v/>
      </c>
      <c r="I288" s="30" t="e">
        <f t="shared" si="41"/>
        <v>#VALUE!</v>
      </c>
      <c r="J288" s="23"/>
      <c r="K288" s="23"/>
    </row>
    <row r="289" spans="1:11" x14ac:dyDescent="0.2">
      <c r="A289" s="26" t="str">
        <f t="shared" si="42"/>
        <v/>
      </c>
      <c r="B289" s="27" t="str">
        <f t="shared" si="36"/>
        <v/>
      </c>
      <c r="C289" s="30" t="str">
        <f t="shared" si="43"/>
        <v/>
      </c>
      <c r="D289" s="30" t="str">
        <f t="shared" si="37"/>
        <v/>
      </c>
      <c r="E289" s="31" t="e">
        <f t="shared" si="38"/>
        <v>#VALUE!</v>
      </c>
      <c r="F289" s="30" t="e">
        <f t="shared" si="39"/>
        <v>#VALUE!</v>
      </c>
      <c r="G289" s="30" t="str">
        <f t="shared" si="40"/>
        <v/>
      </c>
      <c r="H289" s="30" t="str">
        <f t="shared" si="44"/>
        <v/>
      </c>
      <c r="I289" s="30" t="e">
        <f t="shared" si="41"/>
        <v>#VALUE!</v>
      </c>
      <c r="J289" s="23"/>
      <c r="K289" s="23"/>
    </row>
    <row r="290" spans="1:11" x14ac:dyDescent="0.2">
      <c r="A290" s="26" t="str">
        <f t="shared" si="42"/>
        <v/>
      </c>
      <c r="B290" s="27" t="str">
        <f t="shared" si="36"/>
        <v/>
      </c>
      <c r="C290" s="30" t="str">
        <f t="shared" si="43"/>
        <v/>
      </c>
      <c r="D290" s="30" t="str">
        <f t="shared" si="37"/>
        <v/>
      </c>
      <c r="E290" s="31" t="e">
        <f t="shared" si="38"/>
        <v>#VALUE!</v>
      </c>
      <c r="F290" s="30" t="e">
        <f t="shared" si="39"/>
        <v>#VALUE!</v>
      </c>
      <c r="G290" s="30" t="str">
        <f t="shared" si="40"/>
        <v/>
      </c>
      <c r="H290" s="30" t="str">
        <f t="shared" si="44"/>
        <v/>
      </c>
      <c r="I290" s="30" t="e">
        <f t="shared" si="41"/>
        <v>#VALUE!</v>
      </c>
      <c r="J290" s="23"/>
      <c r="K290" s="23"/>
    </row>
    <row r="291" spans="1:11" x14ac:dyDescent="0.2">
      <c r="A291" s="26" t="str">
        <f t="shared" si="42"/>
        <v/>
      </c>
      <c r="B291" s="27" t="str">
        <f t="shared" si="36"/>
        <v/>
      </c>
      <c r="C291" s="30" t="str">
        <f t="shared" si="43"/>
        <v/>
      </c>
      <c r="D291" s="30" t="str">
        <f t="shared" si="37"/>
        <v/>
      </c>
      <c r="E291" s="31" t="e">
        <f t="shared" si="38"/>
        <v>#VALUE!</v>
      </c>
      <c r="F291" s="30" t="e">
        <f t="shared" si="39"/>
        <v>#VALUE!</v>
      </c>
      <c r="G291" s="30" t="str">
        <f t="shared" si="40"/>
        <v/>
      </c>
      <c r="H291" s="30" t="str">
        <f t="shared" si="44"/>
        <v/>
      </c>
      <c r="I291" s="30" t="e">
        <f t="shared" si="41"/>
        <v>#VALUE!</v>
      </c>
      <c r="J291" s="23"/>
      <c r="K291" s="23"/>
    </row>
    <row r="292" spans="1:11" x14ac:dyDescent="0.2">
      <c r="A292" s="26" t="str">
        <f t="shared" si="42"/>
        <v/>
      </c>
      <c r="B292" s="27" t="str">
        <f t="shared" si="36"/>
        <v/>
      </c>
      <c r="C292" s="30" t="str">
        <f t="shared" si="43"/>
        <v/>
      </c>
      <c r="D292" s="30" t="str">
        <f t="shared" si="37"/>
        <v/>
      </c>
      <c r="E292" s="31" t="e">
        <f t="shared" si="38"/>
        <v>#VALUE!</v>
      </c>
      <c r="F292" s="30" t="e">
        <f t="shared" si="39"/>
        <v>#VALUE!</v>
      </c>
      <c r="G292" s="30" t="str">
        <f t="shared" si="40"/>
        <v/>
      </c>
      <c r="H292" s="30" t="str">
        <f t="shared" si="44"/>
        <v/>
      </c>
      <c r="I292" s="30" t="e">
        <f t="shared" si="41"/>
        <v>#VALUE!</v>
      </c>
      <c r="J292" s="23"/>
      <c r="K292" s="23"/>
    </row>
    <row r="293" spans="1:11" x14ac:dyDescent="0.2">
      <c r="A293" s="26" t="str">
        <f t="shared" si="42"/>
        <v/>
      </c>
      <c r="B293" s="27" t="str">
        <f t="shared" si="36"/>
        <v/>
      </c>
      <c r="C293" s="30" t="str">
        <f t="shared" si="43"/>
        <v/>
      </c>
      <c r="D293" s="30" t="str">
        <f t="shared" si="37"/>
        <v/>
      </c>
      <c r="E293" s="31" t="e">
        <f t="shared" si="38"/>
        <v>#VALUE!</v>
      </c>
      <c r="F293" s="30" t="e">
        <f t="shared" si="39"/>
        <v>#VALUE!</v>
      </c>
      <c r="G293" s="30" t="str">
        <f t="shared" si="40"/>
        <v/>
      </c>
      <c r="H293" s="30" t="str">
        <f t="shared" si="44"/>
        <v/>
      </c>
      <c r="I293" s="30" t="e">
        <f t="shared" si="41"/>
        <v>#VALUE!</v>
      </c>
      <c r="J293" s="23"/>
      <c r="K293" s="23"/>
    </row>
    <row r="294" spans="1:11" x14ac:dyDescent="0.2">
      <c r="A294" s="26" t="str">
        <f t="shared" si="42"/>
        <v/>
      </c>
      <c r="B294" s="27" t="str">
        <f t="shared" si="36"/>
        <v/>
      </c>
      <c r="C294" s="30" t="str">
        <f t="shared" si="43"/>
        <v/>
      </c>
      <c r="D294" s="30" t="str">
        <f t="shared" si="37"/>
        <v/>
      </c>
      <c r="E294" s="31" t="e">
        <f t="shared" si="38"/>
        <v>#VALUE!</v>
      </c>
      <c r="F294" s="30" t="e">
        <f t="shared" si="39"/>
        <v>#VALUE!</v>
      </c>
      <c r="G294" s="30" t="str">
        <f t="shared" si="40"/>
        <v/>
      </c>
      <c r="H294" s="30" t="str">
        <f t="shared" si="44"/>
        <v/>
      </c>
      <c r="I294" s="30" t="e">
        <f t="shared" si="41"/>
        <v>#VALUE!</v>
      </c>
      <c r="J294" s="23"/>
      <c r="K294" s="23"/>
    </row>
    <row r="295" spans="1:11" x14ac:dyDescent="0.2">
      <c r="A295" s="26" t="str">
        <f t="shared" si="42"/>
        <v/>
      </c>
      <c r="B295" s="27" t="str">
        <f t="shared" si="36"/>
        <v/>
      </c>
      <c r="C295" s="30" t="str">
        <f t="shared" si="43"/>
        <v/>
      </c>
      <c r="D295" s="30" t="str">
        <f t="shared" si="37"/>
        <v/>
      </c>
      <c r="E295" s="31" t="e">
        <f t="shared" si="38"/>
        <v>#VALUE!</v>
      </c>
      <c r="F295" s="30" t="e">
        <f t="shared" si="39"/>
        <v>#VALUE!</v>
      </c>
      <c r="G295" s="30" t="str">
        <f t="shared" si="40"/>
        <v/>
      </c>
      <c r="H295" s="30" t="str">
        <f t="shared" si="44"/>
        <v/>
      </c>
      <c r="I295" s="30" t="e">
        <f t="shared" si="41"/>
        <v>#VALUE!</v>
      </c>
      <c r="J295" s="23"/>
      <c r="K295" s="23"/>
    </row>
    <row r="296" spans="1:11" x14ac:dyDescent="0.2">
      <c r="A296" s="26" t="str">
        <f t="shared" si="42"/>
        <v/>
      </c>
      <c r="B296" s="27" t="str">
        <f t="shared" si="36"/>
        <v/>
      </c>
      <c r="C296" s="30" t="str">
        <f t="shared" si="43"/>
        <v/>
      </c>
      <c r="D296" s="30" t="str">
        <f t="shared" si="37"/>
        <v/>
      </c>
      <c r="E296" s="31" t="e">
        <f t="shared" si="38"/>
        <v>#VALUE!</v>
      </c>
      <c r="F296" s="30" t="e">
        <f t="shared" si="39"/>
        <v>#VALUE!</v>
      </c>
      <c r="G296" s="30" t="str">
        <f t="shared" si="40"/>
        <v/>
      </c>
      <c r="H296" s="30" t="str">
        <f t="shared" si="44"/>
        <v/>
      </c>
      <c r="I296" s="30" t="e">
        <f t="shared" si="41"/>
        <v>#VALUE!</v>
      </c>
      <c r="J296" s="23"/>
      <c r="K296" s="23"/>
    </row>
    <row r="297" spans="1:11" x14ac:dyDescent="0.2">
      <c r="A297" s="26" t="str">
        <f t="shared" si="42"/>
        <v/>
      </c>
      <c r="B297" s="27" t="str">
        <f t="shared" si="36"/>
        <v/>
      </c>
      <c r="C297" s="30" t="str">
        <f t="shared" si="43"/>
        <v/>
      </c>
      <c r="D297" s="30" t="str">
        <f t="shared" si="37"/>
        <v/>
      </c>
      <c r="E297" s="31" t="e">
        <f t="shared" si="38"/>
        <v>#VALUE!</v>
      </c>
      <c r="F297" s="30" t="e">
        <f t="shared" si="39"/>
        <v>#VALUE!</v>
      </c>
      <c r="G297" s="30" t="str">
        <f t="shared" si="40"/>
        <v/>
      </c>
      <c r="H297" s="30" t="str">
        <f t="shared" si="44"/>
        <v/>
      </c>
      <c r="I297" s="30" t="e">
        <f t="shared" si="41"/>
        <v>#VALUE!</v>
      </c>
      <c r="J297" s="23"/>
      <c r="K297" s="23"/>
    </row>
    <row r="298" spans="1:11" x14ac:dyDescent="0.2">
      <c r="A298" s="26" t="str">
        <f t="shared" si="42"/>
        <v/>
      </c>
      <c r="B298" s="27" t="str">
        <f t="shared" si="36"/>
        <v/>
      </c>
      <c r="C298" s="30" t="str">
        <f t="shared" si="43"/>
        <v/>
      </c>
      <c r="D298" s="30" t="str">
        <f t="shared" si="37"/>
        <v/>
      </c>
      <c r="E298" s="31" t="e">
        <f t="shared" si="38"/>
        <v>#VALUE!</v>
      </c>
      <c r="F298" s="30" t="e">
        <f t="shared" si="39"/>
        <v>#VALUE!</v>
      </c>
      <c r="G298" s="30" t="str">
        <f t="shared" si="40"/>
        <v/>
      </c>
      <c r="H298" s="30" t="str">
        <f t="shared" si="44"/>
        <v/>
      </c>
      <c r="I298" s="30" t="e">
        <f t="shared" si="41"/>
        <v>#VALUE!</v>
      </c>
      <c r="J298" s="23"/>
      <c r="K298" s="23"/>
    </row>
    <row r="299" spans="1:11" x14ac:dyDescent="0.2">
      <c r="A299" s="26" t="str">
        <f t="shared" si="42"/>
        <v/>
      </c>
      <c r="B299" s="27" t="str">
        <f t="shared" si="36"/>
        <v/>
      </c>
      <c r="C299" s="30" t="str">
        <f t="shared" si="43"/>
        <v/>
      </c>
      <c r="D299" s="30" t="str">
        <f t="shared" si="37"/>
        <v/>
      </c>
      <c r="E299" s="31" t="e">
        <f t="shared" si="38"/>
        <v>#VALUE!</v>
      </c>
      <c r="F299" s="30" t="e">
        <f t="shared" si="39"/>
        <v>#VALUE!</v>
      </c>
      <c r="G299" s="30" t="str">
        <f t="shared" si="40"/>
        <v/>
      </c>
      <c r="H299" s="30" t="str">
        <f t="shared" si="44"/>
        <v/>
      </c>
      <c r="I299" s="30" t="e">
        <f t="shared" si="41"/>
        <v>#VALUE!</v>
      </c>
      <c r="J299" s="23"/>
      <c r="K299" s="23"/>
    </row>
    <row r="300" spans="1:11" x14ac:dyDescent="0.2">
      <c r="A300" s="26" t="str">
        <f t="shared" si="42"/>
        <v/>
      </c>
      <c r="B300" s="27" t="str">
        <f t="shared" si="36"/>
        <v/>
      </c>
      <c r="C300" s="30" t="str">
        <f t="shared" si="43"/>
        <v/>
      </c>
      <c r="D300" s="30" t="str">
        <f t="shared" si="37"/>
        <v/>
      </c>
      <c r="E300" s="31" t="e">
        <f t="shared" si="38"/>
        <v>#VALUE!</v>
      </c>
      <c r="F300" s="30" t="e">
        <f t="shared" si="39"/>
        <v>#VALUE!</v>
      </c>
      <c r="G300" s="30" t="str">
        <f t="shared" si="40"/>
        <v/>
      </c>
      <c r="H300" s="30" t="str">
        <f t="shared" si="44"/>
        <v/>
      </c>
      <c r="I300" s="30" t="e">
        <f t="shared" si="41"/>
        <v>#VALUE!</v>
      </c>
      <c r="J300" s="23"/>
      <c r="K300" s="23"/>
    </row>
    <row r="301" spans="1:11" x14ac:dyDescent="0.2">
      <c r="A301" s="26" t="str">
        <f t="shared" si="42"/>
        <v/>
      </c>
      <c r="B301" s="27" t="str">
        <f t="shared" si="36"/>
        <v/>
      </c>
      <c r="C301" s="30" t="str">
        <f t="shared" si="43"/>
        <v/>
      </c>
      <c r="D301" s="30" t="str">
        <f t="shared" si="37"/>
        <v/>
      </c>
      <c r="E301" s="31" t="e">
        <f t="shared" si="38"/>
        <v>#VALUE!</v>
      </c>
      <c r="F301" s="30" t="e">
        <f t="shared" si="39"/>
        <v>#VALUE!</v>
      </c>
      <c r="G301" s="30" t="str">
        <f t="shared" si="40"/>
        <v/>
      </c>
      <c r="H301" s="30" t="str">
        <f t="shared" si="44"/>
        <v/>
      </c>
      <c r="I301" s="30" t="e">
        <f t="shared" si="41"/>
        <v>#VALUE!</v>
      </c>
      <c r="J301" s="23"/>
      <c r="K301" s="23"/>
    </row>
    <row r="302" spans="1:11" x14ac:dyDescent="0.2">
      <c r="A302" s="26" t="str">
        <f t="shared" si="42"/>
        <v/>
      </c>
      <c r="B302" s="27" t="str">
        <f t="shared" si="36"/>
        <v/>
      </c>
      <c r="C302" s="30" t="str">
        <f t="shared" si="43"/>
        <v/>
      </c>
      <c r="D302" s="30" t="str">
        <f t="shared" si="37"/>
        <v/>
      </c>
      <c r="E302" s="31" t="e">
        <f t="shared" si="38"/>
        <v>#VALUE!</v>
      </c>
      <c r="F302" s="30" t="e">
        <f t="shared" si="39"/>
        <v>#VALUE!</v>
      </c>
      <c r="G302" s="30" t="str">
        <f t="shared" si="40"/>
        <v/>
      </c>
      <c r="H302" s="30" t="str">
        <f t="shared" si="44"/>
        <v/>
      </c>
      <c r="I302" s="30" t="e">
        <f t="shared" si="41"/>
        <v>#VALUE!</v>
      </c>
      <c r="J302" s="23"/>
      <c r="K302" s="23"/>
    </row>
    <row r="303" spans="1:11" x14ac:dyDescent="0.2">
      <c r="A303" s="26" t="str">
        <f t="shared" si="42"/>
        <v/>
      </c>
      <c r="B303" s="27" t="str">
        <f t="shared" si="36"/>
        <v/>
      </c>
      <c r="C303" s="30" t="str">
        <f t="shared" si="43"/>
        <v/>
      </c>
      <c r="D303" s="30" t="str">
        <f t="shared" si="37"/>
        <v/>
      </c>
      <c r="E303" s="31" t="e">
        <f t="shared" si="38"/>
        <v>#VALUE!</v>
      </c>
      <c r="F303" s="30" t="e">
        <f t="shared" si="39"/>
        <v>#VALUE!</v>
      </c>
      <c r="G303" s="30" t="str">
        <f t="shared" si="40"/>
        <v/>
      </c>
      <c r="H303" s="30" t="str">
        <f t="shared" si="44"/>
        <v/>
      </c>
      <c r="I303" s="30" t="e">
        <f t="shared" si="41"/>
        <v>#VALUE!</v>
      </c>
      <c r="J303" s="23"/>
      <c r="K303" s="23"/>
    </row>
    <row r="304" spans="1:11" x14ac:dyDescent="0.2">
      <c r="A304" s="26" t="str">
        <f t="shared" si="42"/>
        <v/>
      </c>
      <c r="B304" s="27" t="str">
        <f t="shared" si="36"/>
        <v/>
      </c>
      <c r="C304" s="30" t="str">
        <f t="shared" si="43"/>
        <v/>
      </c>
      <c r="D304" s="30" t="str">
        <f t="shared" si="37"/>
        <v/>
      </c>
      <c r="E304" s="31" t="e">
        <f t="shared" si="38"/>
        <v>#VALUE!</v>
      </c>
      <c r="F304" s="30" t="e">
        <f t="shared" si="39"/>
        <v>#VALUE!</v>
      </c>
      <c r="G304" s="30" t="str">
        <f t="shared" si="40"/>
        <v/>
      </c>
      <c r="H304" s="30" t="str">
        <f t="shared" si="44"/>
        <v/>
      </c>
      <c r="I304" s="30" t="e">
        <f t="shared" si="41"/>
        <v>#VALUE!</v>
      </c>
      <c r="J304" s="23"/>
      <c r="K304" s="23"/>
    </row>
    <row r="305" spans="1:11" x14ac:dyDescent="0.2">
      <c r="A305" s="26" t="str">
        <f t="shared" si="42"/>
        <v/>
      </c>
      <c r="B305" s="27" t="str">
        <f t="shared" si="36"/>
        <v/>
      </c>
      <c r="C305" s="30" t="str">
        <f t="shared" si="43"/>
        <v/>
      </c>
      <c r="D305" s="30" t="str">
        <f t="shared" si="37"/>
        <v/>
      </c>
      <c r="E305" s="31" t="e">
        <f t="shared" si="38"/>
        <v>#VALUE!</v>
      </c>
      <c r="F305" s="30" t="e">
        <f t="shared" si="39"/>
        <v>#VALUE!</v>
      </c>
      <c r="G305" s="30" t="str">
        <f t="shared" si="40"/>
        <v/>
      </c>
      <c r="H305" s="30" t="str">
        <f t="shared" si="44"/>
        <v/>
      </c>
      <c r="I305" s="30" t="e">
        <f t="shared" si="41"/>
        <v>#VALUE!</v>
      </c>
      <c r="J305" s="23"/>
      <c r="K305" s="23"/>
    </row>
    <row r="306" spans="1:11" x14ac:dyDescent="0.2">
      <c r="A306" s="26" t="str">
        <f t="shared" si="42"/>
        <v/>
      </c>
      <c r="B306" s="27" t="str">
        <f t="shared" si="36"/>
        <v/>
      </c>
      <c r="C306" s="30" t="str">
        <f t="shared" si="43"/>
        <v/>
      </c>
      <c r="D306" s="30" t="str">
        <f t="shared" si="37"/>
        <v/>
      </c>
      <c r="E306" s="31" t="e">
        <f t="shared" si="38"/>
        <v>#VALUE!</v>
      </c>
      <c r="F306" s="30" t="e">
        <f t="shared" si="39"/>
        <v>#VALUE!</v>
      </c>
      <c r="G306" s="30" t="str">
        <f t="shared" si="40"/>
        <v/>
      </c>
      <c r="H306" s="30" t="str">
        <f t="shared" si="44"/>
        <v/>
      </c>
      <c r="I306" s="30" t="e">
        <f t="shared" si="41"/>
        <v>#VALUE!</v>
      </c>
      <c r="J306" s="23"/>
      <c r="K306" s="23"/>
    </row>
    <row r="307" spans="1:11" x14ac:dyDescent="0.2">
      <c r="A307" s="26" t="str">
        <f t="shared" si="42"/>
        <v/>
      </c>
      <c r="B307" s="27" t="str">
        <f t="shared" si="36"/>
        <v/>
      </c>
      <c r="C307" s="30" t="str">
        <f t="shared" si="43"/>
        <v/>
      </c>
      <c r="D307" s="30" t="str">
        <f t="shared" si="37"/>
        <v/>
      </c>
      <c r="E307" s="31" t="e">
        <f t="shared" si="38"/>
        <v>#VALUE!</v>
      </c>
      <c r="F307" s="30" t="e">
        <f t="shared" si="39"/>
        <v>#VALUE!</v>
      </c>
      <c r="G307" s="30" t="str">
        <f t="shared" si="40"/>
        <v/>
      </c>
      <c r="H307" s="30" t="str">
        <f t="shared" si="44"/>
        <v/>
      </c>
      <c r="I307" s="30" t="e">
        <f t="shared" si="41"/>
        <v>#VALUE!</v>
      </c>
      <c r="J307" s="23"/>
      <c r="K307" s="23"/>
    </row>
    <row r="308" spans="1:11" x14ac:dyDescent="0.2">
      <c r="A308" s="26" t="str">
        <f t="shared" si="42"/>
        <v/>
      </c>
      <c r="B308" s="27" t="str">
        <f t="shared" si="36"/>
        <v/>
      </c>
      <c r="C308" s="30" t="str">
        <f t="shared" si="43"/>
        <v/>
      </c>
      <c r="D308" s="30" t="str">
        <f t="shared" si="37"/>
        <v/>
      </c>
      <c r="E308" s="31" t="e">
        <f t="shared" si="38"/>
        <v>#VALUE!</v>
      </c>
      <c r="F308" s="30" t="e">
        <f t="shared" si="39"/>
        <v>#VALUE!</v>
      </c>
      <c r="G308" s="30" t="str">
        <f t="shared" si="40"/>
        <v/>
      </c>
      <c r="H308" s="30" t="str">
        <f t="shared" si="44"/>
        <v/>
      </c>
      <c r="I308" s="30" t="e">
        <f t="shared" si="41"/>
        <v>#VALUE!</v>
      </c>
      <c r="J308" s="23"/>
      <c r="K308" s="23"/>
    </row>
    <row r="309" spans="1:11" x14ac:dyDescent="0.2">
      <c r="A309" s="26" t="str">
        <f t="shared" si="42"/>
        <v/>
      </c>
      <c r="B309" s="27" t="str">
        <f t="shared" si="36"/>
        <v/>
      </c>
      <c r="C309" s="30" t="str">
        <f t="shared" si="43"/>
        <v/>
      </c>
      <c r="D309" s="30" t="str">
        <f t="shared" si="37"/>
        <v/>
      </c>
      <c r="E309" s="31" t="e">
        <f t="shared" si="38"/>
        <v>#VALUE!</v>
      </c>
      <c r="F309" s="30" t="e">
        <f t="shared" si="39"/>
        <v>#VALUE!</v>
      </c>
      <c r="G309" s="30" t="str">
        <f t="shared" si="40"/>
        <v/>
      </c>
      <c r="H309" s="30" t="str">
        <f t="shared" si="44"/>
        <v/>
      </c>
      <c r="I309" s="30" t="e">
        <f t="shared" si="41"/>
        <v>#VALUE!</v>
      </c>
      <c r="J309" s="23"/>
      <c r="K309" s="23"/>
    </row>
    <row r="310" spans="1:11" x14ac:dyDescent="0.2">
      <c r="A310" s="26" t="str">
        <f t="shared" si="42"/>
        <v/>
      </c>
      <c r="B310" s="27" t="str">
        <f t="shared" si="36"/>
        <v/>
      </c>
      <c r="C310" s="30" t="str">
        <f t="shared" si="43"/>
        <v/>
      </c>
      <c r="D310" s="30" t="str">
        <f t="shared" si="37"/>
        <v/>
      </c>
      <c r="E310" s="31" t="e">
        <f t="shared" si="38"/>
        <v>#VALUE!</v>
      </c>
      <c r="F310" s="30" t="e">
        <f t="shared" si="39"/>
        <v>#VALUE!</v>
      </c>
      <c r="G310" s="30" t="str">
        <f t="shared" si="40"/>
        <v/>
      </c>
      <c r="H310" s="30" t="str">
        <f t="shared" si="44"/>
        <v/>
      </c>
      <c r="I310" s="30" t="e">
        <f t="shared" si="41"/>
        <v>#VALUE!</v>
      </c>
      <c r="J310" s="23"/>
      <c r="K310" s="23"/>
    </row>
    <row r="311" spans="1:11" x14ac:dyDescent="0.2">
      <c r="A311" s="26" t="str">
        <f t="shared" si="42"/>
        <v/>
      </c>
      <c r="B311" s="27" t="str">
        <f t="shared" si="36"/>
        <v/>
      </c>
      <c r="C311" s="30" t="str">
        <f t="shared" si="43"/>
        <v/>
      </c>
      <c r="D311" s="30" t="str">
        <f t="shared" si="37"/>
        <v/>
      </c>
      <c r="E311" s="31" t="e">
        <f t="shared" si="38"/>
        <v>#VALUE!</v>
      </c>
      <c r="F311" s="30" t="e">
        <f t="shared" si="39"/>
        <v>#VALUE!</v>
      </c>
      <c r="G311" s="30" t="str">
        <f t="shared" si="40"/>
        <v/>
      </c>
      <c r="H311" s="30" t="str">
        <f t="shared" si="44"/>
        <v/>
      </c>
      <c r="I311" s="30" t="e">
        <f t="shared" si="41"/>
        <v>#VALUE!</v>
      </c>
      <c r="J311" s="23"/>
      <c r="K311" s="23"/>
    </row>
    <row r="312" spans="1:11" x14ac:dyDescent="0.2">
      <c r="A312" s="26" t="str">
        <f t="shared" si="42"/>
        <v/>
      </c>
      <c r="B312" s="27" t="str">
        <f t="shared" si="36"/>
        <v/>
      </c>
      <c r="C312" s="30" t="str">
        <f t="shared" si="43"/>
        <v/>
      </c>
      <c r="D312" s="30" t="str">
        <f t="shared" si="37"/>
        <v/>
      </c>
      <c r="E312" s="31" t="e">
        <f t="shared" si="38"/>
        <v>#VALUE!</v>
      </c>
      <c r="F312" s="30" t="e">
        <f t="shared" si="39"/>
        <v>#VALUE!</v>
      </c>
      <c r="G312" s="30" t="str">
        <f t="shared" si="40"/>
        <v/>
      </c>
      <c r="H312" s="30" t="str">
        <f t="shared" si="44"/>
        <v/>
      </c>
      <c r="I312" s="30" t="e">
        <f t="shared" si="41"/>
        <v>#VALUE!</v>
      </c>
      <c r="J312" s="23"/>
      <c r="K312" s="23"/>
    </row>
    <row r="313" spans="1:11" x14ac:dyDescent="0.2">
      <c r="A313" s="26" t="str">
        <f t="shared" si="42"/>
        <v/>
      </c>
      <c r="B313" s="27" t="str">
        <f t="shared" si="36"/>
        <v/>
      </c>
      <c r="C313" s="30" t="str">
        <f t="shared" si="43"/>
        <v/>
      </c>
      <c r="D313" s="30" t="str">
        <f t="shared" si="37"/>
        <v/>
      </c>
      <c r="E313" s="31" t="e">
        <f t="shared" si="38"/>
        <v>#VALUE!</v>
      </c>
      <c r="F313" s="30" t="e">
        <f t="shared" si="39"/>
        <v>#VALUE!</v>
      </c>
      <c r="G313" s="30" t="str">
        <f t="shared" si="40"/>
        <v/>
      </c>
      <c r="H313" s="30" t="str">
        <f t="shared" si="44"/>
        <v/>
      </c>
      <c r="I313" s="30" t="e">
        <f t="shared" si="41"/>
        <v>#VALUE!</v>
      </c>
      <c r="J313" s="23"/>
      <c r="K313" s="23"/>
    </row>
    <row r="314" spans="1:11" x14ac:dyDescent="0.2">
      <c r="A314" s="26" t="str">
        <f t="shared" si="42"/>
        <v/>
      </c>
      <c r="B314" s="27" t="str">
        <f t="shared" si="36"/>
        <v/>
      </c>
      <c r="C314" s="30" t="str">
        <f t="shared" si="43"/>
        <v/>
      </c>
      <c r="D314" s="30" t="str">
        <f t="shared" si="37"/>
        <v/>
      </c>
      <c r="E314" s="31" t="e">
        <f t="shared" si="38"/>
        <v>#VALUE!</v>
      </c>
      <c r="F314" s="30" t="e">
        <f t="shared" si="39"/>
        <v>#VALUE!</v>
      </c>
      <c r="G314" s="30" t="str">
        <f t="shared" si="40"/>
        <v/>
      </c>
      <c r="H314" s="30" t="str">
        <f t="shared" si="44"/>
        <v/>
      </c>
      <c r="I314" s="30" t="e">
        <f t="shared" si="41"/>
        <v>#VALUE!</v>
      </c>
      <c r="J314" s="23"/>
      <c r="K314" s="23"/>
    </row>
    <row r="315" spans="1:11" x14ac:dyDescent="0.2">
      <c r="A315" s="26" t="str">
        <f t="shared" si="42"/>
        <v/>
      </c>
      <c r="B315" s="27" t="str">
        <f t="shared" si="36"/>
        <v/>
      </c>
      <c r="C315" s="30" t="str">
        <f t="shared" si="43"/>
        <v/>
      </c>
      <c r="D315" s="30" t="str">
        <f t="shared" si="37"/>
        <v/>
      </c>
      <c r="E315" s="31" t="e">
        <f t="shared" si="38"/>
        <v>#VALUE!</v>
      </c>
      <c r="F315" s="30" t="e">
        <f t="shared" si="39"/>
        <v>#VALUE!</v>
      </c>
      <c r="G315" s="30" t="str">
        <f t="shared" si="40"/>
        <v/>
      </c>
      <c r="H315" s="30" t="str">
        <f t="shared" si="44"/>
        <v/>
      </c>
      <c r="I315" s="30" t="e">
        <f t="shared" si="41"/>
        <v>#VALUE!</v>
      </c>
      <c r="J315" s="23"/>
      <c r="K315" s="23"/>
    </row>
    <row r="316" spans="1:11" x14ac:dyDescent="0.2">
      <c r="A316" s="26" t="str">
        <f t="shared" si="42"/>
        <v/>
      </c>
      <c r="B316" s="27" t="str">
        <f t="shared" si="36"/>
        <v/>
      </c>
      <c r="C316" s="30" t="str">
        <f t="shared" si="43"/>
        <v/>
      </c>
      <c r="D316" s="30" t="str">
        <f t="shared" si="37"/>
        <v/>
      </c>
      <c r="E316" s="31" t="e">
        <f t="shared" si="38"/>
        <v>#VALUE!</v>
      </c>
      <c r="F316" s="30" t="e">
        <f t="shared" si="39"/>
        <v>#VALUE!</v>
      </c>
      <c r="G316" s="30" t="str">
        <f t="shared" si="40"/>
        <v/>
      </c>
      <c r="H316" s="30" t="str">
        <f t="shared" si="44"/>
        <v/>
      </c>
      <c r="I316" s="30" t="e">
        <f t="shared" si="41"/>
        <v>#VALUE!</v>
      </c>
      <c r="J316" s="23"/>
      <c r="K316" s="23"/>
    </row>
    <row r="317" spans="1:11" x14ac:dyDescent="0.2">
      <c r="A317" s="26" t="str">
        <f t="shared" si="42"/>
        <v/>
      </c>
      <c r="B317" s="27" t="str">
        <f t="shared" si="36"/>
        <v/>
      </c>
      <c r="C317" s="30" t="str">
        <f t="shared" si="43"/>
        <v/>
      </c>
      <c r="D317" s="30" t="str">
        <f t="shared" si="37"/>
        <v/>
      </c>
      <c r="E317" s="31" t="e">
        <f t="shared" si="38"/>
        <v>#VALUE!</v>
      </c>
      <c r="F317" s="30" t="e">
        <f t="shared" si="39"/>
        <v>#VALUE!</v>
      </c>
      <c r="G317" s="30" t="str">
        <f t="shared" si="40"/>
        <v/>
      </c>
      <c r="H317" s="30" t="str">
        <f t="shared" si="44"/>
        <v/>
      </c>
      <c r="I317" s="30" t="e">
        <f t="shared" si="41"/>
        <v>#VALUE!</v>
      </c>
      <c r="J317" s="23"/>
      <c r="K317" s="23"/>
    </row>
    <row r="318" spans="1:11" x14ac:dyDescent="0.2">
      <c r="A318" s="26" t="str">
        <f t="shared" si="42"/>
        <v/>
      </c>
      <c r="B318" s="27" t="str">
        <f t="shared" si="36"/>
        <v/>
      </c>
      <c r="C318" s="30" t="str">
        <f t="shared" si="43"/>
        <v/>
      </c>
      <c r="D318" s="30" t="str">
        <f t="shared" si="37"/>
        <v/>
      </c>
      <c r="E318" s="31" t="e">
        <f t="shared" si="38"/>
        <v>#VALUE!</v>
      </c>
      <c r="F318" s="30" t="e">
        <f t="shared" si="39"/>
        <v>#VALUE!</v>
      </c>
      <c r="G318" s="30" t="str">
        <f t="shared" si="40"/>
        <v/>
      </c>
      <c r="H318" s="30" t="str">
        <f t="shared" si="44"/>
        <v/>
      </c>
      <c r="I318" s="30" t="e">
        <f t="shared" si="41"/>
        <v>#VALUE!</v>
      </c>
      <c r="J318" s="23"/>
      <c r="K318" s="23"/>
    </row>
    <row r="319" spans="1:11" x14ac:dyDescent="0.2">
      <c r="A319" s="26" t="str">
        <f t="shared" si="42"/>
        <v/>
      </c>
      <c r="B319" s="27" t="str">
        <f t="shared" si="36"/>
        <v/>
      </c>
      <c r="C319" s="30" t="str">
        <f t="shared" si="43"/>
        <v/>
      </c>
      <c r="D319" s="30" t="str">
        <f t="shared" si="37"/>
        <v/>
      </c>
      <c r="E319" s="31" t="e">
        <f t="shared" si="38"/>
        <v>#VALUE!</v>
      </c>
      <c r="F319" s="30" t="e">
        <f t="shared" si="39"/>
        <v>#VALUE!</v>
      </c>
      <c r="G319" s="30" t="str">
        <f t="shared" si="40"/>
        <v/>
      </c>
      <c r="H319" s="30" t="str">
        <f t="shared" si="44"/>
        <v/>
      </c>
      <c r="I319" s="30" t="e">
        <f t="shared" si="41"/>
        <v>#VALUE!</v>
      </c>
      <c r="J319" s="23"/>
      <c r="K319" s="23"/>
    </row>
    <row r="320" spans="1:11" x14ac:dyDescent="0.2">
      <c r="A320" s="26" t="str">
        <f t="shared" si="42"/>
        <v/>
      </c>
      <c r="B320" s="27" t="str">
        <f t="shared" si="36"/>
        <v/>
      </c>
      <c r="C320" s="30" t="str">
        <f t="shared" si="43"/>
        <v/>
      </c>
      <c r="D320" s="30" t="str">
        <f t="shared" si="37"/>
        <v/>
      </c>
      <c r="E320" s="31" t="e">
        <f t="shared" si="38"/>
        <v>#VALUE!</v>
      </c>
      <c r="F320" s="30" t="e">
        <f t="shared" si="39"/>
        <v>#VALUE!</v>
      </c>
      <c r="G320" s="30" t="str">
        <f t="shared" si="40"/>
        <v/>
      </c>
      <c r="H320" s="30" t="str">
        <f t="shared" si="44"/>
        <v/>
      </c>
      <c r="I320" s="30" t="e">
        <f t="shared" si="41"/>
        <v>#VALUE!</v>
      </c>
      <c r="J320" s="23"/>
      <c r="K320" s="23"/>
    </row>
    <row r="321" spans="1:11" x14ac:dyDescent="0.2">
      <c r="A321" s="26" t="str">
        <f t="shared" si="42"/>
        <v/>
      </c>
      <c r="B321" s="27" t="str">
        <f t="shared" si="36"/>
        <v/>
      </c>
      <c r="C321" s="30" t="str">
        <f t="shared" si="43"/>
        <v/>
      </c>
      <c r="D321" s="30" t="str">
        <f t="shared" si="37"/>
        <v/>
      </c>
      <c r="E321" s="31" t="e">
        <f t="shared" si="38"/>
        <v>#VALUE!</v>
      </c>
      <c r="F321" s="30" t="e">
        <f t="shared" si="39"/>
        <v>#VALUE!</v>
      </c>
      <c r="G321" s="30" t="str">
        <f t="shared" si="40"/>
        <v/>
      </c>
      <c r="H321" s="30" t="str">
        <f t="shared" si="44"/>
        <v/>
      </c>
      <c r="I321" s="30" t="e">
        <f t="shared" si="41"/>
        <v>#VALUE!</v>
      </c>
      <c r="J321" s="23"/>
      <c r="K321" s="23"/>
    </row>
    <row r="322" spans="1:11" x14ac:dyDescent="0.2">
      <c r="A322" s="26" t="str">
        <f t="shared" si="42"/>
        <v/>
      </c>
      <c r="B322" s="27" t="str">
        <f t="shared" si="36"/>
        <v/>
      </c>
      <c r="C322" s="30" t="str">
        <f t="shared" si="43"/>
        <v/>
      </c>
      <c r="D322" s="30" t="str">
        <f t="shared" si="37"/>
        <v/>
      </c>
      <c r="E322" s="31" t="e">
        <f t="shared" si="38"/>
        <v>#VALUE!</v>
      </c>
      <c r="F322" s="30" t="e">
        <f t="shared" si="39"/>
        <v>#VALUE!</v>
      </c>
      <c r="G322" s="30" t="str">
        <f t="shared" si="40"/>
        <v/>
      </c>
      <c r="H322" s="30" t="str">
        <f t="shared" si="44"/>
        <v/>
      </c>
      <c r="I322" s="30" t="e">
        <f t="shared" si="41"/>
        <v>#VALUE!</v>
      </c>
      <c r="J322" s="23"/>
      <c r="K322" s="23"/>
    </row>
    <row r="323" spans="1:11" x14ac:dyDescent="0.2">
      <c r="A323" s="26" t="str">
        <f t="shared" si="42"/>
        <v/>
      </c>
      <c r="B323" s="27" t="str">
        <f t="shared" si="36"/>
        <v/>
      </c>
      <c r="C323" s="30" t="str">
        <f t="shared" si="43"/>
        <v/>
      </c>
      <c r="D323" s="30" t="str">
        <f t="shared" si="37"/>
        <v/>
      </c>
      <c r="E323" s="31" t="e">
        <f t="shared" si="38"/>
        <v>#VALUE!</v>
      </c>
      <c r="F323" s="30" t="e">
        <f t="shared" si="39"/>
        <v>#VALUE!</v>
      </c>
      <c r="G323" s="30" t="str">
        <f t="shared" si="40"/>
        <v/>
      </c>
      <c r="H323" s="30" t="str">
        <f t="shared" si="44"/>
        <v/>
      </c>
      <c r="I323" s="30" t="e">
        <f t="shared" si="41"/>
        <v>#VALUE!</v>
      </c>
      <c r="J323" s="23"/>
      <c r="K323" s="23"/>
    </row>
    <row r="324" spans="1:11" x14ac:dyDescent="0.2">
      <c r="A324" s="26" t="str">
        <f t="shared" si="42"/>
        <v/>
      </c>
      <c r="B324" s="27" t="str">
        <f t="shared" si="36"/>
        <v/>
      </c>
      <c r="C324" s="30" t="str">
        <f t="shared" si="43"/>
        <v/>
      </c>
      <c r="D324" s="30" t="str">
        <f t="shared" si="37"/>
        <v/>
      </c>
      <c r="E324" s="31" t="e">
        <f t="shared" si="38"/>
        <v>#VALUE!</v>
      </c>
      <c r="F324" s="30" t="e">
        <f t="shared" si="39"/>
        <v>#VALUE!</v>
      </c>
      <c r="G324" s="30" t="str">
        <f t="shared" si="40"/>
        <v/>
      </c>
      <c r="H324" s="30" t="str">
        <f t="shared" si="44"/>
        <v/>
      </c>
      <c r="I324" s="30" t="e">
        <f t="shared" si="41"/>
        <v>#VALUE!</v>
      </c>
      <c r="J324" s="23"/>
      <c r="K324" s="23"/>
    </row>
    <row r="325" spans="1:11" x14ac:dyDescent="0.2">
      <c r="A325" s="26" t="str">
        <f t="shared" si="42"/>
        <v/>
      </c>
      <c r="B325" s="27" t="str">
        <f t="shared" si="36"/>
        <v/>
      </c>
      <c r="C325" s="30" t="str">
        <f t="shared" si="43"/>
        <v/>
      </c>
      <c r="D325" s="30" t="str">
        <f t="shared" si="37"/>
        <v/>
      </c>
      <c r="E325" s="31" t="e">
        <f t="shared" si="38"/>
        <v>#VALUE!</v>
      </c>
      <c r="F325" s="30" t="e">
        <f t="shared" si="39"/>
        <v>#VALUE!</v>
      </c>
      <c r="G325" s="30" t="str">
        <f t="shared" si="40"/>
        <v/>
      </c>
      <c r="H325" s="30" t="str">
        <f t="shared" si="44"/>
        <v/>
      </c>
      <c r="I325" s="30" t="e">
        <f t="shared" si="41"/>
        <v>#VALUE!</v>
      </c>
      <c r="J325" s="23"/>
      <c r="K325" s="23"/>
    </row>
    <row r="326" spans="1:11" x14ac:dyDescent="0.2">
      <c r="A326" s="26" t="str">
        <f t="shared" si="42"/>
        <v/>
      </c>
      <c r="B326" s="27" t="str">
        <f t="shared" si="36"/>
        <v/>
      </c>
      <c r="C326" s="30" t="str">
        <f t="shared" si="43"/>
        <v/>
      </c>
      <c r="D326" s="30" t="str">
        <f t="shared" si="37"/>
        <v/>
      </c>
      <c r="E326" s="31" t="e">
        <f t="shared" si="38"/>
        <v>#VALUE!</v>
      </c>
      <c r="F326" s="30" t="e">
        <f t="shared" si="39"/>
        <v>#VALUE!</v>
      </c>
      <c r="G326" s="30" t="str">
        <f t="shared" si="40"/>
        <v/>
      </c>
      <c r="H326" s="30" t="str">
        <f t="shared" si="44"/>
        <v/>
      </c>
      <c r="I326" s="30" t="e">
        <f t="shared" si="41"/>
        <v>#VALUE!</v>
      </c>
      <c r="J326" s="23"/>
      <c r="K326" s="23"/>
    </row>
    <row r="327" spans="1:11" x14ac:dyDescent="0.2">
      <c r="A327" s="26" t="str">
        <f t="shared" si="42"/>
        <v/>
      </c>
      <c r="B327" s="27" t="str">
        <f t="shared" si="36"/>
        <v/>
      </c>
      <c r="C327" s="30" t="str">
        <f t="shared" si="43"/>
        <v/>
      </c>
      <c r="D327" s="30" t="str">
        <f t="shared" si="37"/>
        <v/>
      </c>
      <c r="E327" s="31" t="e">
        <f t="shared" si="38"/>
        <v>#VALUE!</v>
      </c>
      <c r="F327" s="30" t="e">
        <f t="shared" si="39"/>
        <v>#VALUE!</v>
      </c>
      <c r="G327" s="30" t="str">
        <f t="shared" si="40"/>
        <v/>
      </c>
      <c r="H327" s="30" t="str">
        <f t="shared" si="44"/>
        <v/>
      </c>
      <c r="I327" s="30" t="e">
        <f t="shared" si="41"/>
        <v>#VALUE!</v>
      </c>
      <c r="J327" s="23"/>
      <c r="K327" s="23"/>
    </row>
    <row r="328" spans="1:11" x14ac:dyDescent="0.2">
      <c r="A328" s="26" t="str">
        <f t="shared" si="42"/>
        <v/>
      </c>
      <c r="B328" s="27" t="str">
        <f t="shared" si="36"/>
        <v/>
      </c>
      <c r="C328" s="30" t="str">
        <f t="shared" si="43"/>
        <v/>
      </c>
      <c r="D328" s="30" t="str">
        <f t="shared" si="37"/>
        <v/>
      </c>
      <c r="E328" s="31" t="e">
        <f t="shared" si="38"/>
        <v>#VALUE!</v>
      </c>
      <c r="F328" s="30" t="e">
        <f t="shared" si="39"/>
        <v>#VALUE!</v>
      </c>
      <c r="G328" s="30" t="str">
        <f t="shared" si="40"/>
        <v/>
      </c>
      <c r="H328" s="30" t="str">
        <f t="shared" si="44"/>
        <v/>
      </c>
      <c r="I328" s="30" t="e">
        <f t="shared" si="41"/>
        <v>#VALUE!</v>
      </c>
      <c r="J328" s="23"/>
      <c r="K328" s="23"/>
    </row>
    <row r="329" spans="1:11" x14ac:dyDescent="0.2">
      <c r="A329" s="26" t="str">
        <f t="shared" si="42"/>
        <v/>
      </c>
      <c r="B329" s="27" t="str">
        <f t="shared" si="36"/>
        <v/>
      </c>
      <c r="C329" s="30" t="str">
        <f t="shared" si="43"/>
        <v/>
      </c>
      <c r="D329" s="30" t="str">
        <f t="shared" si="37"/>
        <v/>
      </c>
      <c r="E329" s="31" t="e">
        <f t="shared" si="38"/>
        <v>#VALUE!</v>
      </c>
      <c r="F329" s="30" t="e">
        <f t="shared" si="39"/>
        <v>#VALUE!</v>
      </c>
      <c r="G329" s="30" t="str">
        <f t="shared" si="40"/>
        <v/>
      </c>
      <c r="H329" s="30" t="str">
        <f t="shared" si="44"/>
        <v/>
      </c>
      <c r="I329" s="30" t="e">
        <f t="shared" si="41"/>
        <v>#VALUE!</v>
      </c>
      <c r="J329" s="23"/>
      <c r="K329" s="23"/>
    </row>
    <row r="330" spans="1:11" x14ac:dyDescent="0.2">
      <c r="A330" s="26" t="str">
        <f t="shared" si="42"/>
        <v/>
      </c>
      <c r="B330" s="27" t="str">
        <f t="shared" si="36"/>
        <v/>
      </c>
      <c r="C330" s="30" t="str">
        <f t="shared" si="43"/>
        <v/>
      </c>
      <c r="D330" s="30" t="str">
        <f t="shared" si="37"/>
        <v/>
      </c>
      <c r="E330" s="31" t="e">
        <f t="shared" si="38"/>
        <v>#VALUE!</v>
      </c>
      <c r="F330" s="30" t="e">
        <f t="shared" si="39"/>
        <v>#VALUE!</v>
      </c>
      <c r="G330" s="30" t="str">
        <f t="shared" si="40"/>
        <v/>
      </c>
      <c r="H330" s="30" t="str">
        <f t="shared" si="44"/>
        <v/>
      </c>
      <c r="I330" s="30" t="e">
        <f t="shared" si="41"/>
        <v>#VALUE!</v>
      </c>
      <c r="J330" s="23"/>
      <c r="K330" s="23"/>
    </row>
    <row r="331" spans="1:11" x14ac:dyDescent="0.2">
      <c r="A331" s="26" t="str">
        <f t="shared" si="42"/>
        <v/>
      </c>
      <c r="B331" s="27" t="str">
        <f t="shared" si="36"/>
        <v/>
      </c>
      <c r="C331" s="30" t="str">
        <f t="shared" si="43"/>
        <v/>
      </c>
      <c r="D331" s="30" t="str">
        <f t="shared" si="37"/>
        <v/>
      </c>
      <c r="E331" s="31" t="e">
        <f t="shared" si="38"/>
        <v>#VALUE!</v>
      </c>
      <c r="F331" s="30" t="e">
        <f t="shared" si="39"/>
        <v>#VALUE!</v>
      </c>
      <c r="G331" s="30" t="str">
        <f t="shared" si="40"/>
        <v/>
      </c>
      <c r="H331" s="30" t="str">
        <f t="shared" si="44"/>
        <v/>
      </c>
      <c r="I331" s="30" t="e">
        <f t="shared" si="41"/>
        <v>#VALUE!</v>
      </c>
      <c r="J331" s="23"/>
      <c r="K331" s="23"/>
    </row>
    <row r="332" spans="1:11" x14ac:dyDescent="0.2">
      <c r="A332" s="26" t="str">
        <f t="shared" si="42"/>
        <v/>
      </c>
      <c r="B332" s="27" t="str">
        <f t="shared" si="36"/>
        <v/>
      </c>
      <c r="C332" s="30" t="str">
        <f t="shared" si="43"/>
        <v/>
      </c>
      <c r="D332" s="30" t="str">
        <f t="shared" si="37"/>
        <v/>
      </c>
      <c r="E332" s="31" t="e">
        <f t="shared" si="38"/>
        <v>#VALUE!</v>
      </c>
      <c r="F332" s="30" t="e">
        <f t="shared" si="39"/>
        <v>#VALUE!</v>
      </c>
      <c r="G332" s="30" t="str">
        <f t="shared" si="40"/>
        <v/>
      </c>
      <c r="H332" s="30" t="str">
        <f t="shared" si="44"/>
        <v/>
      </c>
      <c r="I332" s="30" t="e">
        <f t="shared" si="41"/>
        <v>#VALUE!</v>
      </c>
      <c r="J332" s="23"/>
      <c r="K332" s="23"/>
    </row>
    <row r="333" spans="1:11" x14ac:dyDescent="0.2">
      <c r="A333" s="26" t="str">
        <f t="shared" si="42"/>
        <v/>
      </c>
      <c r="B333" s="27" t="str">
        <f t="shared" si="36"/>
        <v/>
      </c>
      <c r="C333" s="30" t="str">
        <f t="shared" si="43"/>
        <v/>
      </c>
      <c r="D333" s="30" t="str">
        <f t="shared" si="37"/>
        <v/>
      </c>
      <c r="E333" s="31" t="e">
        <f t="shared" si="38"/>
        <v>#VALUE!</v>
      </c>
      <c r="F333" s="30" t="e">
        <f t="shared" si="39"/>
        <v>#VALUE!</v>
      </c>
      <c r="G333" s="30" t="str">
        <f t="shared" si="40"/>
        <v/>
      </c>
      <c r="H333" s="30" t="str">
        <f t="shared" si="44"/>
        <v/>
      </c>
      <c r="I333" s="30" t="e">
        <f t="shared" si="41"/>
        <v>#VALUE!</v>
      </c>
      <c r="J333" s="23"/>
      <c r="K333" s="23"/>
    </row>
    <row r="334" spans="1:11" x14ac:dyDescent="0.2">
      <c r="A334" s="26" t="str">
        <f t="shared" si="42"/>
        <v/>
      </c>
      <c r="B334" s="27" t="str">
        <f t="shared" si="36"/>
        <v/>
      </c>
      <c r="C334" s="30" t="str">
        <f t="shared" si="43"/>
        <v/>
      </c>
      <c r="D334" s="30" t="str">
        <f t="shared" si="37"/>
        <v/>
      </c>
      <c r="E334" s="31" t="e">
        <f t="shared" si="38"/>
        <v>#VALUE!</v>
      </c>
      <c r="F334" s="30" t="e">
        <f t="shared" si="39"/>
        <v>#VALUE!</v>
      </c>
      <c r="G334" s="30" t="str">
        <f t="shared" si="40"/>
        <v/>
      </c>
      <c r="H334" s="30" t="str">
        <f t="shared" si="44"/>
        <v/>
      </c>
      <c r="I334" s="30" t="e">
        <f t="shared" si="41"/>
        <v>#VALUE!</v>
      </c>
      <c r="J334" s="23"/>
      <c r="K334" s="23"/>
    </row>
    <row r="335" spans="1:11" x14ac:dyDescent="0.2">
      <c r="A335" s="26" t="str">
        <f t="shared" si="42"/>
        <v/>
      </c>
      <c r="B335" s="27" t="str">
        <f t="shared" si="36"/>
        <v/>
      </c>
      <c r="C335" s="30" t="str">
        <f t="shared" si="43"/>
        <v/>
      </c>
      <c r="D335" s="30" t="str">
        <f t="shared" si="37"/>
        <v/>
      </c>
      <c r="E335" s="31" t="e">
        <f t="shared" si="38"/>
        <v>#VALUE!</v>
      </c>
      <c r="F335" s="30" t="e">
        <f t="shared" si="39"/>
        <v>#VALUE!</v>
      </c>
      <c r="G335" s="30" t="str">
        <f t="shared" si="40"/>
        <v/>
      </c>
      <c r="H335" s="30" t="str">
        <f t="shared" si="44"/>
        <v/>
      </c>
      <c r="I335" s="30" t="e">
        <f t="shared" si="41"/>
        <v>#VALUE!</v>
      </c>
      <c r="J335" s="23"/>
      <c r="K335" s="23"/>
    </row>
    <row r="336" spans="1:11" x14ac:dyDescent="0.2">
      <c r="A336" s="26" t="str">
        <f t="shared" si="42"/>
        <v/>
      </c>
      <c r="B336" s="27" t="str">
        <f t="shared" si="36"/>
        <v/>
      </c>
      <c r="C336" s="30" t="str">
        <f t="shared" si="43"/>
        <v/>
      </c>
      <c r="D336" s="30" t="str">
        <f t="shared" si="37"/>
        <v/>
      </c>
      <c r="E336" s="31" t="e">
        <f t="shared" si="38"/>
        <v>#VALUE!</v>
      </c>
      <c r="F336" s="30" t="e">
        <f t="shared" si="39"/>
        <v>#VALUE!</v>
      </c>
      <c r="G336" s="30" t="str">
        <f t="shared" si="40"/>
        <v/>
      </c>
      <c r="H336" s="30" t="str">
        <f t="shared" si="44"/>
        <v/>
      </c>
      <c r="I336" s="30" t="e">
        <f t="shared" si="41"/>
        <v>#VALUE!</v>
      </c>
      <c r="J336" s="23"/>
      <c r="K336" s="23"/>
    </row>
    <row r="337" spans="1:11" x14ac:dyDescent="0.2">
      <c r="A337" s="26" t="str">
        <f t="shared" si="42"/>
        <v/>
      </c>
      <c r="B337" s="27" t="str">
        <f t="shared" si="36"/>
        <v/>
      </c>
      <c r="C337" s="30" t="str">
        <f t="shared" si="43"/>
        <v/>
      </c>
      <c r="D337" s="30" t="str">
        <f t="shared" si="37"/>
        <v/>
      </c>
      <c r="E337" s="31" t="e">
        <f t="shared" si="38"/>
        <v>#VALUE!</v>
      </c>
      <c r="F337" s="30" t="e">
        <f t="shared" si="39"/>
        <v>#VALUE!</v>
      </c>
      <c r="G337" s="30" t="str">
        <f t="shared" si="40"/>
        <v/>
      </c>
      <c r="H337" s="30" t="str">
        <f t="shared" si="44"/>
        <v/>
      </c>
      <c r="I337" s="30" t="e">
        <f t="shared" si="41"/>
        <v>#VALUE!</v>
      </c>
      <c r="J337" s="23"/>
      <c r="K337" s="23"/>
    </row>
    <row r="338" spans="1:11" x14ac:dyDescent="0.2">
      <c r="A338" s="26" t="str">
        <f t="shared" si="42"/>
        <v/>
      </c>
      <c r="B338" s="27" t="str">
        <f t="shared" ref="B338:B377" si="45">IF(Pay_Num&lt;&gt;"",DATE(YEAR(Loan_Start_17),MONTH(Loan_Start_17)+(Pay_Num)*12/Num_Pmt_Per_Year,DAY(Loan_Start_17)),"")</f>
        <v/>
      </c>
      <c r="C338" s="30" t="str">
        <f t="shared" si="43"/>
        <v/>
      </c>
      <c r="D338" s="30" t="str">
        <f t="shared" ref="D338:D377" si="46">IF(Pay_Num&lt;&gt;"",Scheduled_Monthly_Payment,"")</f>
        <v/>
      </c>
      <c r="E338" s="31" t="e">
        <f t="shared" ref="E338:E377" si="47">IF(AND(Pay_Num&lt;&gt;"",Sched_Pay+Scheduled_Extra_Payments&lt;Beg_Bal),Scheduled_Extra_Payments,IF(AND(Pay_Num&lt;&gt;"",Beg_Bal-Sched_Pay&gt;0),Beg_Bal-Sched_Pay,IF(Pay_Num&lt;&gt;"",0,"")))</f>
        <v>#VALUE!</v>
      </c>
      <c r="F338" s="30" t="e">
        <f t="shared" ref="F338:F377" si="48">IF(AND(Pay_Num&lt;&gt;"",Sched_Pay+Extra_Pay&lt;Beg_Bal),Sched_Pay+Extra_Pay,IF(Pay_Num&lt;&gt;"",Beg_Bal,""))</f>
        <v>#VALUE!</v>
      </c>
      <c r="G338" s="30" t="str">
        <f t="shared" ref="G338:G377" si="49">IF(Pay_Num&lt;&gt;"",Total_Pay-Int,"")</f>
        <v/>
      </c>
      <c r="H338" s="30" t="str">
        <f t="shared" si="44"/>
        <v/>
      </c>
      <c r="I338" s="30" t="e">
        <f t="shared" ref="I338:I377" si="50">IF(AND(Pay_Num&lt;&gt;"",Sched_Pay+Extra_Pay&lt;Beg_Bal),Beg_Bal-Princ,IF(Pay_Num&lt;&gt;"",0,""))</f>
        <v>#VALUE!</v>
      </c>
      <c r="J338" s="23"/>
      <c r="K338" s="23"/>
    </row>
    <row r="339" spans="1:11" x14ac:dyDescent="0.2">
      <c r="A339" s="26" t="str">
        <f t="shared" ref="A339:A377" si="51">IF(Values_Entered_17,A338+1,"")</f>
        <v/>
      </c>
      <c r="B339" s="27" t="str">
        <f t="shared" si="45"/>
        <v/>
      </c>
      <c r="C339" s="30" t="str">
        <f t="shared" ref="C339:C377" si="52">IF(Pay_Num&lt;&gt;"",I338,"")</f>
        <v/>
      </c>
      <c r="D339" s="30" t="str">
        <f t="shared" si="46"/>
        <v/>
      </c>
      <c r="E339" s="31" t="e">
        <f t="shared" si="47"/>
        <v>#VALUE!</v>
      </c>
      <c r="F339" s="30" t="e">
        <f t="shared" si="48"/>
        <v>#VALUE!</v>
      </c>
      <c r="G339" s="30" t="str">
        <f t="shared" si="49"/>
        <v/>
      </c>
      <c r="H339" s="30" t="str">
        <f t="shared" ref="H339:H377" si="53">IF(Pay_Num&lt;&gt;"",Beg_Bal*Interest_Rate_17/Num_Pmt_Per_Year,"")</f>
        <v/>
      </c>
      <c r="I339" s="30" t="e">
        <f t="shared" si="50"/>
        <v>#VALUE!</v>
      </c>
      <c r="J339" s="23"/>
      <c r="K339" s="23"/>
    </row>
    <row r="340" spans="1:11" x14ac:dyDescent="0.2">
      <c r="A340" s="26" t="str">
        <f t="shared" si="51"/>
        <v/>
      </c>
      <c r="B340" s="27" t="str">
        <f t="shared" si="45"/>
        <v/>
      </c>
      <c r="C340" s="30" t="str">
        <f t="shared" si="52"/>
        <v/>
      </c>
      <c r="D340" s="30" t="str">
        <f t="shared" si="46"/>
        <v/>
      </c>
      <c r="E340" s="31" t="e">
        <f t="shared" si="47"/>
        <v>#VALUE!</v>
      </c>
      <c r="F340" s="30" t="e">
        <f t="shared" si="48"/>
        <v>#VALUE!</v>
      </c>
      <c r="G340" s="30" t="str">
        <f t="shared" si="49"/>
        <v/>
      </c>
      <c r="H340" s="30" t="str">
        <f t="shared" si="53"/>
        <v/>
      </c>
      <c r="I340" s="30" t="e">
        <f t="shared" si="50"/>
        <v>#VALUE!</v>
      </c>
      <c r="J340" s="23"/>
      <c r="K340" s="23"/>
    </row>
    <row r="341" spans="1:11" x14ac:dyDescent="0.2">
      <c r="A341" s="26" t="str">
        <f t="shared" si="51"/>
        <v/>
      </c>
      <c r="B341" s="27" t="str">
        <f t="shared" si="45"/>
        <v/>
      </c>
      <c r="C341" s="30" t="str">
        <f t="shared" si="52"/>
        <v/>
      </c>
      <c r="D341" s="30" t="str">
        <f t="shared" si="46"/>
        <v/>
      </c>
      <c r="E341" s="31" t="e">
        <f t="shared" si="47"/>
        <v>#VALUE!</v>
      </c>
      <c r="F341" s="30" t="e">
        <f t="shared" si="48"/>
        <v>#VALUE!</v>
      </c>
      <c r="G341" s="30" t="str">
        <f t="shared" si="49"/>
        <v/>
      </c>
      <c r="H341" s="30" t="str">
        <f t="shared" si="53"/>
        <v/>
      </c>
      <c r="I341" s="30" t="e">
        <f t="shared" si="50"/>
        <v>#VALUE!</v>
      </c>
      <c r="J341" s="23"/>
      <c r="K341" s="23"/>
    </row>
    <row r="342" spans="1:11" x14ac:dyDescent="0.2">
      <c r="A342" s="26" t="str">
        <f t="shared" si="51"/>
        <v/>
      </c>
      <c r="B342" s="27" t="str">
        <f t="shared" si="45"/>
        <v/>
      </c>
      <c r="C342" s="30" t="str">
        <f t="shared" si="52"/>
        <v/>
      </c>
      <c r="D342" s="30" t="str">
        <f t="shared" si="46"/>
        <v/>
      </c>
      <c r="E342" s="31" t="e">
        <f t="shared" si="47"/>
        <v>#VALUE!</v>
      </c>
      <c r="F342" s="30" t="e">
        <f t="shared" si="48"/>
        <v>#VALUE!</v>
      </c>
      <c r="G342" s="30" t="str">
        <f t="shared" si="49"/>
        <v/>
      </c>
      <c r="H342" s="30" t="str">
        <f t="shared" si="53"/>
        <v/>
      </c>
      <c r="I342" s="30" t="e">
        <f t="shared" si="50"/>
        <v>#VALUE!</v>
      </c>
      <c r="J342" s="23"/>
      <c r="K342" s="23"/>
    </row>
    <row r="343" spans="1:11" x14ac:dyDescent="0.2">
      <c r="A343" s="26" t="str">
        <f t="shared" si="51"/>
        <v/>
      </c>
      <c r="B343" s="27" t="str">
        <f t="shared" si="45"/>
        <v/>
      </c>
      <c r="C343" s="30" t="str">
        <f t="shared" si="52"/>
        <v/>
      </c>
      <c r="D343" s="30" t="str">
        <f t="shared" si="46"/>
        <v/>
      </c>
      <c r="E343" s="31" t="e">
        <f t="shared" si="47"/>
        <v>#VALUE!</v>
      </c>
      <c r="F343" s="30" t="e">
        <f t="shared" si="48"/>
        <v>#VALUE!</v>
      </c>
      <c r="G343" s="30" t="str">
        <f t="shared" si="49"/>
        <v/>
      </c>
      <c r="H343" s="30" t="str">
        <f t="shared" si="53"/>
        <v/>
      </c>
      <c r="I343" s="30" t="e">
        <f t="shared" si="50"/>
        <v>#VALUE!</v>
      </c>
      <c r="J343" s="23"/>
      <c r="K343" s="23"/>
    </row>
    <row r="344" spans="1:11" x14ac:dyDescent="0.2">
      <c r="A344" s="26" t="str">
        <f t="shared" si="51"/>
        <v/>
      </c>
      <c r="B344" s="27" t="str">
        <f t="shared" si="45"/>
        <v/>
      </c>
      <c r="C344" s="30" t="str">
        <f t="shared" si="52"/>
        <v/>
      </c>
      <c r="D344" s="30" t="str">
        <f t="shared" si="46"/>
        <v/>
      </c>
      <c r="E344" s="31" t="e">
        <f t="shared" si="47"/>
        <v>#VALUE!</v>
      </c>
      <c r="F344" s="30" t="e">
        <f t="shared" si="48"/>
        <v>#VALUE!</v>
      </c>
      <c r="G344" s="30" t="str">
        <f t="shared" si="49"/>
        <v/>
      </c>
      <c r="H344" s="30" t="str">
        <f t="shared" si="53"/>
        <v/>
      </c>
      <c r="I344" s="30" t="e">
        <f t="shared" si="50"/>
        <v>#VALUE!</v>
      </c>
      <c r="J344" s="23"/>
      <c r="K344" s="23"/>
    </row>
    <row r="345" spans="1:11" x14ac:dyDescent="0.2">
      <c r="A345" s="26" t="str">
        <f t="shared" si="51"/>
        <v/>
      </c>
      <c r="B345" s="27" t="str">
        <f t="shared" si="45"/>
        <v/>
      </c>
      <c r="C345" s="30" t="str">
        <f t="shared" si="52"/>
        <v/>
      </c>
      <c r="D345" s="30" t="str">
        <f t="shared" si="46"/>
        <v/>
      </c>
      <c r="E345" s="31" t="e">
        <f t="shared" si="47"/>
        <v>#VALUE!</v>
      </c>
      <c r="F345" s="30" t="e">
        <f t="shared" si="48"/>
        <v>#VALUE!</v>
      </c>
      <c r="G345" s="30" t="str">
        <f t="shared" si="49"/>
        <v/>
      </c>
      <c r="H345" s="30" t="str">
        <f t="shared" si="53"/>
        <v/>
      </c>
      <c r="I345" s="30" t="e">
        <f t="shared" si="50"/>
        <v>#VALUE!</v>
      </c>
      <c r="J345" s="23"/>
      <c r="K345" s="23"/>
    </row>
    <row r="346" spans="1:11" x14ac:dyDescent="0.2">
      <c r="A346" s="26" t="str">
        <f t="shared" si="51"/>
        <v/>
      </c>
      <c r="B346" s="27" t="str">
        <f t="shared" si="45"/>
        <v/>
      </c>
      <c r="C346" s="30" t="str">
        <f t="shared" si="52"/>
        <v/>
      </c>
      <c r="D346" s="30" t="str">
        <f t="shared" si="46"/>
        <v/>
      </c>
      <c r="E346" s="31" t="e">
        <f t="shared" si="47"/>
        <v>#VALUE!</v>
      </c>
      <c r="F346" s="30" t="e">
        <f t="shared" si="48"/>
        <v>#VALUE!</v>
      </c>
      <c r="G346" s="30" t="str">
        <f t="shared" si="49"/>
        <v/>
      </c>
      <c r="H346" s="30" t="str">
        <f t="shared" si="53"/>
        <v/>
      </c>
      <c r="I346" s="30" t="e">
        <f t="shared" si="50"/>
        <v>#VALUE!</v>
      </c>
      <c r="J346" s="23"/>
      <c r="K346" s="23"/>
    </row>
    <row r="347" spans="1:11" x14ac:dyDescent="0.2">
      <c r="A347" s="26" t="str">
        <f t="shared" si="51"/>
        <v/>
      </c>
      <c r="B347" s="27" t="str">
        <f t="shared" si="45"/>
        <v/>
      </c>
      <c r="C347" s="30" t="str">
        <f t="shared" si="52"/>
        <v/>
      </c>
      <c r="D347" s="30" t="str">
        <f t="shared" si="46"/>
        <v/>
      </c>
      <c r="E347" s="31" t="e">
        <f t="shared" si="47"/>
        <v>#VALUE!</v>
      </c>
      <c r="F347" s="30" t="e">
        <f t="shared" si="48"/>
        <v>#VALUE!</v>
      </c>
      <c r="G347" s="30" t="str">
        <f t="shared" si="49"/>
        <v/>
      </c>
      <c r="H347" s="30" t="str">
        <f t="shared" si="53"/>
        <v/>
      </c>
      <c r="I347" s="30" t="e">
        <f t="shared" si="50"/>
        <v>#VALUE!</v>
      </c>
      <c r="J347" s="23"/>
      <c r="K347" s="23"/>
    </row>
    <row r="348" spans="1:11" x14ac:dyDescent="0.2">
      <c r="A348" s="26" t="str">
        <f t="shared" si="51"/>
        <v/>
      </c>
      <c r="B348" s="27" t="str">
        <f t="shared" si="45"/>
        <v/>
      </c>
      <c r="C348" s="30" t="str">
        <f t="shared" si="52"/>
        <v/>
      </c>
      <c r="D348" s="30" t="str">
        <f t="shared" si="46"/>
        <v/>
      </c>
      <c r="E348" s="31" t="e">
        <f t="shared" si="47"/>
        <v>#VALUE!</v>
      </c>
      <c r="F348" s="30" t="e">
        <f t="shared" si="48"/>
        <v>#VALUE!</v>
      </c>
      <c r="G348" s="30" t="str">
        <f t="shared" si="49"/>
        <v/>
      </c>
      <c r="H348" s="30" t="str">
        <f t="shared" si="53"/>
        <v/>
      </c>
      <c r="I348" s="30" t="e">
        <f t="shared" si="50"/>
        <v>#VALUE!</v>
      </c>
      <c r="J348" s="23"/>
      <c r="K348" s="23"/>
    </row>
    <row r="349" spans="1:11" x14ac:dyDescent="0.2">
      <c r="A349" s="26" t="str">
        <f t="shared" si="51"/>
        <v/>
      </c>
      <c r="B349" s="27" t="str">
        <f t="shared" si="45"/>
        <v/>
      </c>
      <c r="C349" s="30" t="str">
        <f t="shared" si="52"/>
        <v/>
      </c>
      <c r="D349" s="30" t="str">
        <f t="shared" si="46"/>
        <v/>
      </c>
      <c r="E349" s="31" t="e">
        <f t="shared" si="47"/>
        <v>#VALUE!</v>
      </c>
      <c r="F349" s="30" t="e">
        <f t="shared" si="48"/>
        <v>#VALUE!</v>
      </c>
      <c r="G349" s="30" t="str">
        <f t="shared" si="49"/>
        <v/>
      </c>
      <c r="H349" s="30" t="str">
        <f t="shared" si="53"/>
        <v/>
      </c>
      <c r="I349" s="30" t="e">
        <f t="shared" si="50"/>
        <v>#VALUE!</v>
      </c>
      <c r="J349" s="23"/>
      <c r="K349" s="23"/>
    </row>
    <row r="350" spans="1:11" x14ac:dyDescent="0.2">
      <c r="A350" s="26" t="str">
        <f t="shared" si="51"/>
        <v/>
      </c>
      <c r="B350" s="27" t="str">
        <f t="shared" si="45"/>
        <v/>
      </c>
      <c r="C350" s="30" t="str">
        <f t="shared" si="52"/>
        <v/>
      </c>
      <c r="D350" s="30" t="str">
        <f t="shared" si="46"/>
        <v/>
      </c>
      <c r="E350" s="31" t="e">
        <f t="shared" si="47"/>
        <v>#VALUE!</v>
      </c>
      <c r="F350" s="30" t="e">
        <f t="shared" si="48"/>
        <v>#VALUE!</v>
      </c>
      <c r="G350" s="30" t="str">
        <f t="shared" si="49"/>
        <v/>
      </c>
      <c r="H350" s="30" t="str">
        <f t="shared" si="53"/>
        <v/>
      </c>
      <c r="I350" s="30" t="e">
        <f t="shared" si="50"/>
        <v>#VALUE!</v>
      </c>
      <c r="J350" s="23"/>
      <c r="K350" s="23"/>
    </row>
    <row r="351" spans="1:11" x14ac:dyDescent="0.2">
      <c r="A351" s="26" t="str">
        <f t="shared" si="51"/>
        <v/>
      </c>
      <c r="B351" s="27" t="str">
        <f t="shared" si="45"/>
        <v/>
      </c>
      <c r="C351" s="30" t="str">
        <f t="shared" si="52"/>
        <v/>
      </c>
      <c r="D351" s="30" t="str">
        <f t="shared" si="46"/>
        <v/>
      </c>
      <c r="E351" s="31" t="e">
        <f t="shared" si="47"/>
        <v>#VALUE!</v>
      </c>
      <c r="F351" s="30" t="e">
        <f t="shared" si="48"/>
        <v>#VALUE!</v>
      </c>
      <c r="G351" s="30" t="str">
        <f t="shared" si="49"/>
        <v/>
      </c>
      <c r="H351" s="30" t="str">
        <f t="shared" si="53"/>
        <v/>
      </c>
      <c r="I351" s="30" t="e">
        <f t="shared" si="50"/>
        <v>#VALUE!</v>
      </c>
      <c r="J351" s="23"/>
      <c r="K351" s="23"/>
    </row>
    <row r="352" spans="1:11" x14ac:dyDescent="0.2">
      <c r="A352" s="26" t="str">
        <f t="shared" si="51"/>
        <v/>
      </c>
      <c r="B352" s="27" t="str">
        <f t="shared" si="45"/>
        <v/>
      </c>
      <c r="C352" s="30" t="str">
        <f t="shared" si="52"/>
        <v/>
      </c>
      <c r="D352" s="30" t="str">
        <f t="shared" si="46"/>
        <v/>
      </c>
      <c r="E352" s="31" t="e">
        <f t="shared" si="47"/>
        <v>#VALUE!</v>
      </c>
      <c r="F352" s="30" t="e">
        <f t="shared" si="48"/>
        <v>#VALUE!</v>
      </c>
      <c r="G352" s="30" t="str">
        <f t="shared" si="49"/>
        <v/>
      </c>
      <c r="H352" s="30" t="str">
        <f t="shared" si="53"/>
        <v/>
      </c>
      <c r="I352" s="30" t="e">
        <f t="shared" si="50"/>
        <v>#VALUE!</v>
      </c>
      <c r="J352" s="23"/>
      <c r="K352" s="23"/>
    </row>
    <row r="353" spans="1:11" x14ac:dyDescent="0.2">
      <c r="A353" s="26" t="str">
        <f t="shared" si="51"/>
        <v/>
      </c>
      <c r="B353" s="27" t="str">
        <f t="shared" si="45"/>
        <v/>
      </c>
      <c r="C353" s="30" t="str">
        <f t="shared" si="52"/>
        <v/>
      </c>
      <c r="D353" s="30" t="str">
        <f t="shared" si="46"/>
        <v/>
      </c>
      <c r="E353" s="31" t="e">
        <f t="shared" si="47"/>
        <v>#VALUE!</v>
      </c>
      <c r="F353" s="30" t="e">
        <f t="shared" si="48"/>
        <v>#VALUE!</v>
      </c>
      <c r="G353" s="30" t="str">
        <f t="shared" si="49"/>
        <v/>
      </c>
      <c r="H353" s="30" t="str">
        <f t="shared" si="53"/>
        <v/>
      </c>
      <c r="I353" s="30" t="e">
        <f t="shared" si="50"/>
        <v>#VALUE!</v>
      </c>
      <c r="J353" s="23"/>
      <c r="K353" s="23"/>
    </row>
    <row r="354" spans="1:11" x14ac:dyDescent="0.2">
      <c r="A354" s="26" t="str">
        <f t="shared" si="51"/>
        <v/>
      </c>
      <c r="B354" s="27" t="str">
        <f t="shared" si="45"/>
        <v/>
      </c>
      <c r="C354" s="30" t="str">
        <f t="shared" si="52"/>
        <v/>
      </c>
      <c r="D354" s="30" t="str">
        <f t="shared" si="46"/>
        <v/>
      </c>
      <c r="E354" s="31" t="e">
        <f t="shared" si="47"/>
        <v>#VALUE!</v>
      </c>
      <c r="F354" s="30" t="e">
        <f t="shared" si="48"/>
        <v>#VALUE!</v>
      </c>
      <c r="G354" s="30" t="str">
        <f t="shared" si="49"/>
        <v/>
      </c>
      <c r="H354" s="30" t="str">
        <f t="shared" si="53"/>
        <v/>
      </c>
      <c r="I354" s="30" t="e">
        <f t="shared" si="50"/>
        <v>#VALUE!</v>
      </c>
      <c r="J354" s="23"/>
      <c r="K354" s="23"/>
    </row>
    <row r="355" spans="1:11" x14ac:dyDescent="0.2">
      <c r="A355" s="26" t="str">
        <f t="shared" si="51"/>
        <v/>
      </c>
      <c r="B355" s="27" t="str">
        <f t="shared" si="45"/>
        <v/>
      </c>
      <c r="C355" s="30" t="str">
        <f t="shared" si="52"/>
        <v/>
      </c>
      <c r="D355" s="30" t="str">
        <f t="shared" si="46"/>
        <v/>
      </c>
      <c r="E355" s="31" t="e">
        <f t="shared" si="47"/>
        <v>#VALUE!</v>
      </c>
      <c r="F355" s="30" t="e">
        <f t="shared" si="48"/>
        <v>#VALUE!</v>
      </c>
      <c r="G355" s="30" t="str">
        <f t="shared" si="49"/>
        <v/>
      </c>
      <c r="H355" s="30" t="str">
        <f t="shared" si="53"/>
        <v/>
      </c>
      <c r="I355" s="30" t="e">
        <f t="shared" si="50"/>
        <v>#VALUE!</v>
      </c>
      <c r="J355" s="23"/>
      <c r="K355" s="23"/>
    </row>
    <row r="356" spans="1:11" x14ac:dyDescent="0.2">
      <c r="A356" s="26" t="str">
        <f t="shared" si="51"/>
        <v/>
      </c>
      <c r="B356" s="27" t="str">
        <f t="shared" si="45"/>
        <v/>
      </c>
      <c r="C356" s="30" t="str">
        <f t="shared" si="52"/>
        <v/>
      </c>
      <c r="D356" s="30" t="str">
        <f t="shared" si="46"/>
        <v/>
      </c>
      <c r="E356" s="31" t="e">
        <f t="shared" si="47"/>
        <v>#VALUE!</v>
      </c>
      <c r="F356" s="30" t="e">
        <f t="shared" si="48"/>
        <v>#VALUE!</v>
      </c>
      <c r="G356" s="30" t="str">
        <f t="shared" si="49"/>
        <v/>
      </c>
      <c r="H356" s="30" t="str">
        <f t="shared" si="53"/>
        <v/>
      </c>
      <c r="I356" s="30" t="e">
        <f t="shared" si="50"/>
        <v>#VALUE!</v>
      </c>
      <c r="J356" s="23"/>
      <c r="K356" s="23"/>
    </row>
    <row r="357" spans="1:11" x14ac:dyDescent="0.2">
      <c r="A357" s="26" t="str">
        <f t="shared" si="51"/>
        <v/>
      </c>
      <c r="B357" s="27" t="str">
        <f t="shared" si="45"/>
        <v/>
      </c>
      <c r="C357" s="30" t="str">
        <f t="shared" si="52"/>
        <v/>
      </c>
      <c r="D357" s="30" t="str">
        <f t="shared" si="46"/>
        <v/>
      </c>
      <c r="E357" s="31" t="e">
        <f t="shared" si="47"/>
        <v>#VALUE!</v>
      </c>
      <c r="F357" s="30" t="e">
        <f t="shared" si="48"/>
        <v>#VALUE!</v>
      </c>
      <c r="G357" s="30" t="str">
        <f t="shared" si="49"/>
        <v/>
      </c>
      <c r="H357" s="30" t="str">
        <f t="shared" si="53"/>
        <v/>
      </c>
      <c r="I357" s="30" t="e">
        <f t="shared" si="50"/>
        <v>#VALUE!</v>
      </c>
      <c r="J357" s="23"/>
      <c r="K357" s="23"/>
    </row>
    <row r="358" spans="1:11" x14ac:dyDescent="0.2">
      <c r="A358" s="26" t="str">
        <f t="shared" si="51"/>
        <v/>
      </c>
      <c r="B358" s="27" t="str">
        <f t="shared" si="45"/>
        <v/>
      </c>
      <c r="C358" s="30" t="str">
        <f t="shared" si="52"/>
        <v/>
      </c>
      <c r="D358" s="30" t="str">
        <f t="shared" si="46"/>
        <v/>
      </c>
      <c r="E358" s="31" t="e">
        <f t="shared" si="47"/>
        <v>#VALUE!</v>
      </c>
      <c r="F358" s="30" t="e">
        <f t="shared" si="48"/>
        <v>#VALUE!</v>
      </c>
      <c r="G358" s="30" t="str">
        <f t="shared" si="49"/>
        <v/>
      </c>
      <c r="H358" s="30" t="str">
        <f t="shared" si="53"/>
        <v/>
      </c>
      <c r="I358" s="30" t="e">
        <f t="shared" si="50"/>
        <v>#VALUE!</v>
      </c>
      <c r="J358" s="23"/>
      <c r="K358" s="23"/>
    </row>
    <row r="359" spans="1:11" x14ac:dyDescent="0.2">
      <c r="A359" s="26" t="str">
        <f t="shared" si="51"/>
        <v/>
      </c>
      <c r="B359" s="27" t="str">
        <f t="shared" si="45"/>
        <v/>
      </c>
      <c r="C359" s="30" t="str">
        <f t="shared" si="52"/>
        <v/>
      </c>
      <c r="D359" s="30" t="str">
        <f t="shared" si="46"/>
        <v/>
      </c>
      <c r="E359" s="31" t="e">
        <f t="shared" si="47"/>
        <v>#VALUE!</v>
      </c>
      <c r="F359" s="30" t="e">
        <f t="shared" si="48"/>
        <v>#VALUE!</v>
      </c>
      <c r="G359" s="30" t="str">
        <f t="shared" si="49"/>
        <v/>
      </c>
      <c r="H359" s="30" t="str">
        <f t="shared" si="53"/>
        <v/>
      </c>
      <c r="I359" s="30" t="e">
        <f t="shared" si="50"/>
        <v>#VALUE!</v>
      </c>
      <c r="J359" s="23"/>
      <c r="K359" s="23"/>
    </row>
    <row r="360" spans="1:11" x14ac:dyDescent="0.2">
      <c r="A360" s="26" t="str">
        <f t="shared" si="51"/>
        <v/>
      </c>
      <c r="B360" s="27" t="str">
        <f t="shared" si="45"/>
        <v/>
      </c>
      <c r="C360" s="30" t="str">
        <f t="shared" si="52"/>
        <v/>
      </c>
      <c r="D360" s="30" t="str">
        <f t="shared" si="46"/>
        <v/>
      </c>
      <c r="E360" s="31" t="e">
        <f t="shared" si="47"/>
        <v>#VALUE!</v>
      </c>
      <c r="F360" s="30" t="e">
        <f t="shared" si="48"/>
        <v>#VALUE!</v>
      </c>
      <c r="G360" s="30" t="str">
        <f t="shared" si="49"/>
        <v/>
      </c>
      <c r="H360" s="30" t="str">
        <f t="shared" si="53"/>
        <v/>
      </c>
      <c r="I360" s="30" t="e">
        <f t="shared" si="50"/>
        <v>#VALUE!</v>
      </c>
      <c r="J360" s="23"/>
      <c r="K360" s="23"/>
    </row>
    <row r="361" spans="1:11" x14ac:dyDescent="0.2">
      <c r="A361" s="26" t="str">
        <f t="shared" si="51"/>
        <v/>
      </c>
      <c r="B361" s="27" t="str">
        <f t="shared" si="45"/>
        <v/>
      </c>
      <c r="C361" s="30" t="str">
        <f t="shared" si="52"/>
        <v/>
      </c>
      <c r="D361" s="30" t="str">
        <f t="shared" si="46"/>
        <v/>
      </c>
      <c r="E361" s="31" t="e">
        <f t="shared" si="47"/>
        <v>#VALUE!</v>
      </c>
      <c r="F361" s="30" t="e">
        <f t="shared" si="48"/>
        <v>#VALUE!</v>
      </c>
      <c r="G361" s="30" t="str">
        <f t="shared" si="49"/>
        <v/>
      </c>
      <c r="H361" s="30" t="str">
        <f t="shared" si="53"/>
        <v/>
      </c>
      <c r="I361" s="30" t="e">
        <f t="shared" si="50"/>
        <v>#VALUE!</v>
      </c>
      <c r="J361" s="23"/>
      <c r="K361" s="23"/>
    </row>
    <row r="362" spans="1:11" x14ac:dyDescent="0.2">
      <c r="A362" s="26" t="str">
        <f t="shared" si="51"/>
        <v/>
      </c>
      <c r="B362" s="27" t="str">
        <f t="shared" si="45"/>
        <v/>
      </c>
      <c r="C362" s="30" t="str">
        <f t="shared" si="52"/>
        <v/>
      </c>
      <c r="D362" s="30" t="str">
        <f t="shared" si="46"/>
        <v/>
      </c>
      <c r="E362" s="31" t="e">
        <f t="shared" si="47"/>
        <v>#VALUE!</v>
      </c>
      <c r="F362" s="30" t="e">
        <f t="shared" si="48"/>
        <v>#VALUE!</v>
      </c>
      <c r="G362" s="30" t="str">
        <f t="shared" si="49"/>
        <v/>
      </c>
      <c r="H362" s="30" t="str">
        <f t="shared" si="53"/>
        <v/>
      </c>
      <c r="I362" s="30" t="e">
        <f t="shared" si="50"/>
        <v>#VALUE!</v>
      </c>
      <c r="J362" s="23"/>
      <c r="K362" s="23"/>
    </row>
    <row r="363" spans="1:11" x14ac:dyDescent="0.2">
      <c r="A363" s="26" t="str">
        <f t="shared" si="51"/>
        <v/>
      </c>
      <c r="B363" s="27" t="str">
        <f t="shared" si="45"/>
        <v/>
      </c>
      <c r="C363" s="30" t="str">
        <f t="shared" si="52"/>
        <v/>
      </c>
      <c r="D363" s="30" t="str">
        <f t="shared" si="46"/>
        <v/>
      </c>
      <c r="E363" s="31" t="e">
        <f t="shared" si="47"/>
        <v>#VALUE!</v>
      </c>
      <c r="F363" s="30" t="e">
        <f t="shared" si="48"/>
        <v>#VALUE!</v>
      </c>
      <c r="G363" s="30" t="str">
        <f t="shared" si="49"/>
        <v/>
      </c>
      <c r="H363" s="30" t="str">
        <f t="shared" si="53"/>
        <v/>
      </c>
      <c r="I363" s="30" t="e">
        <f t="shared" si="50"/>
        <v>#VALUE!</v>
      </c>
      <c r="J363" s="23"/>
      <c r="K363" s="23"/>
    </row>
    <row r="364" spans="1:11" x14ac:dyDescent="0.2">
      <c r="A364" s="26" t="str">
        <f t="shared" si="51"/>
        <v/>
      </c>
      <c r="B364" s="27" t="str">
        <f t="shared" si="45"/>
        <v/>
      </c>
      <c r="C364" s="30" t="str">
        <f t="shared" si="52"/>
        <v/>
      </c>
      <c r="D364" s="30" t="str">
        <f t="shared" si="46"/>
        <v/>
      </c>
      <c r="E364" s="31" t="e">
        <f t="shared" si="47"/>
        <v>#VALUE!</v>
      </c>
      <c r="F364" s="30" t="e">
        <f t="shared" si="48"/>
        <v>#VALUE!</v>
      </c>
      <c r="G364" s="30" t="str">
        <f t="shared" si="49"/>
        <v/>
      </c>
      <c r="H364" s="30" t="str">
        <f t="shared" si="53"/>
        <v/>
      </c>
      <c r="I364" s="30" t="e">
        <f t="shared" si="50"/>
        <v>#VALUE!</v>
      </c>
      <c r="J364" s="23"/>
      <c r="K364" s="23"/>
    </row>
    <row r="365" spans="1:11" x14ac:dyDescent="0.2">
      <c r="A365" s="26" t="str">
        <f t="shared" si="51"/>
        <v/>
      </c>
      <c r="B365" s="27" t="str">
        <f t="shared" si="45"/>
        <v/>
      </c>
      <c r="C365" s="30" t="str">
        <f t="shared" si="52"/>
        <v/>
      </c>
      <c r="D365" s="30" t="str">
        <f t="shared" si="46"/>
        <v/>
      </c>
      <c r="E365" s="31" t="e">
        <f t="shared" si="47"/>
        <v>#VALUE!</v>
      </c>
      <c r="F365" s="30" t="e">
        <f t="shared" si="48"/>
        <v>#VALUE!</v>
      </c>
      <c r="G365" s="30" t="str">
        <f t="shared" si="49"/>
        <v/>
      </c>
      <c r="H365" s="30" t="str">
        <f t="shared" si="53"/>
        <v/>
      </c>
      <c r="I365" s="30" t="e">
        <f t="shared" si="50"/>
        <v>#VALUE!</v>
      </c>
      <c r="J365" s="23"/>
      <c r="K365" s="23"/>
    </row>
    <row r="366" spans="1:11" x14ac:dyDescent="0.2">
      <c r="A366" s="26" t="str">
        <f t="shared" si="51"/>
        <v/>
      </c>
      <c r="B366" s="27" t="str">
        <f t="shared" si="45"/>
        <v/>
      </c>
      <c r="C366" s="30" t="str">
        <f t="shared" si="52"/>
        <v/>
      </c>
      <c r="D366" s="30" t="str">
        <f t="shared" si="46"/>
        <v/>
      </c>
      <c r="E366" s="31" t="e">
        <f t="shared" si="47"/>
        <v>#VALUE!</v>
      </c>
      <c r="F366" s="30" t="e">
        <f t="shared" si="48"/>
        <v>#VALUE!</v>
      </c>
      <c r="G366" s="30" t="str">
        <f t="shared" si="49"/>
        <v/>
      </c>
      <c r="H366" s="30" t="str">
        <f t="shared" si="53"/>
        <v/>
      </c>
      <c r="I366" s="30" t="e">
        <f t="shared" si="50"/>
        <v>#VALUE!</v>
      </c>
      <c r="J366" s="23"/>
      <c r="K366" s="23"/>
    </row>
    <row r="367" spans="1:11" x14ac:dyDescent="0.2">
      <c r="A367" s="26" t="str">
        <f t="shared" si="51"/>
        <v/>
      </c>
      <c r="B367" s="27" t="str">
        <f t="shared" si="45"/>
        <v/>
      </c>
      <c r="C367" s="30" t="str">
        <f t="shared" si="52"/>
        <v/>
      </c>
      <c r="D367" s="30" t="str">
        <f t="shared" si="46"/>
        <v/>
      </c>
      <c r="E367" s="31" t="e">
        <f t="shared" si="47"/>
        <v>#VALUE!</v>
      </c>
      <c r="F367" s="30" t="e">
        <f t="shared" si="48"/>
        <v>#VALUE!</v>
      </c>
      <c r="G367" s="30" t="str">
        <f t="shared" si="49"/>
        <v/>
      </c>
      <c r="H367" s="30" t="str">
        <f t="shared" si="53"/>
        <v/>
      </c>
      <c r="I367" s="30" t="e">
        <f t="shared" si="50"/>
        <v>#VALUE!</v>
      </c>
      <c r="J367" s="23"/>
      <c r="K367" s="23"/>
    </row>
    <row r="368" spans="1:11" x14ac:dyDescent="0.2">
      <c r="A368" s="26" t="str">
        <f t="shared" si="51"/>
        <v/>
      </c>
      <c r="B368" s="27" t="str">
        <f t="shared" si="45"/>
        <v/>
      </c>
      <c r="C368" s="30" t="str">
        <f t="shared" si="52"/>
        <v/>
      </c>
      <c r="D368" s="30" t="str">
        <f t="shared" si="46"/>
        <v/>
      </c>
      <c r="E368" s="31" t="e">
        <f t="shared" si="47"/>
        <v>#VALUE!</v>
      </c>
      <c r="F368" s="30" t="e">
        <f t="shared" si="48"/>
        <v>#VALUE!</v>
      </c>
      <c r="G368" s="30" t="str">
        <f t="shared" si="49"/>
        <v/>
      </c>
      <c r="H368" s="30" t="str">
        <f t="shared" si="53"/>
        <v/>
      </c>
      <c r="I368" s="30" t="e">
        <f t="shared" si="50"/>
        <v>#VALUE!</v>
      </c>
      <c r="J368" s="23"/>
      <c r="K368" s="23"/>
    </row>
    <row r="369" spans="1:11" x14ac:dyDescent="0.2">
      <c r="A369" s="26" t="str">
        <f t="shared" si="51"/>
        <v/>
      </c>
      <c r="B369" s="27" t="str">
        <f t="shared" si="45"/>
        <v/>
      </c>
      <c r="C369" s="30" t="str">
        <f t="shared" si="52"/>
        <v/>
      </c>
      <c r="D369" s="30" t="str">
        <f t="shared" si="46"/>
        <v/>
      </c>
      <c r="E369" s="31" t="e">
        <f t="shared" si="47"/>
        <v>#VALUE!</v>
      </c>
      <c r="F369" s="30" t="e">
        <f t="shared" si="48"/>
        <v>#VALUE!</v>
      </c>
      <c r="G369" s="30" t="str">
        <f t="shared" si="49"/>
        <v/>
      </c>
      <c r="H369" s="30" t="str">
        <f t="shared" si="53"/>
        <v/>
      </c>
      <c r="I369" s="30" t="e">
        <f t="shared" si="50"/>
        <v>#VALUE!</v>
      </c>
      <c r="J369" s="23"/>
      <c r="K369" s="23"/>
    </row>
    <row r="370" spans="1:11" x14ac:dyDescent="0.2">
      <c r="A370" s="26" t="str">
        <f t="shared" si="51"/>
        <v/>
      </c>
      <c r="B370" s="27" t="str">
        <f t="shared" si="45"/>
        <v/>
      </c>
      <c r="C370" s="30" t="str">
        <f t="shared" si="52"/>
        <v/>
      </c>
      <c r="D370" s="30" t="str">
        <f t="shared" si="46"/>
        <v/>
      </c>
      <c r="E370" s="31" t="e">
        <f t="shared" si="47"/>
        <v>#VALUE!</v>
      </c>
      <c r="F370" s="30" t="e">
        <f t="shared" si="48"/>
        <v>#VALUE!</v>
      </c>
      <c r="G370" s="30" t="str">
        <f t="shared" si="49"/>
        <v/>
      </c>
      <c r="H370" s="30" t="str">
        <f t="shared" si="53"/>
        <v/>
      </c>
      <c r="I370" s="30" t="e">
        <f t="shared" si="50"/>
        <v>#VALUE!</v>
      </c>
      <c r="J370" s="23"/>
      <c r="K370" s="23"/>
    </row>
    <row r="371" spans="1:11" x14ac:dyDescent="0.2">
      <c r="A371" s="26" t="str">
        <f t="shared" si="51"/>
        <v/>
      </c>
      <c r="B371" s="27" t="str">
        <f t="shared" si="45"/>
        <v/>
      </c>
      <c r="C371" s="30" t="str">
        <f t="shared" si="52"/>
        <v/>
      </c>
      <c r="D371" s="30" t="str">
        <f t="shared" si="46"/>
        <v/>
      </c>
      <c r="E371" s="31" t="e">
        <f t="shared" si="47"/>
        <v>#VALUE!</v>
      </c>
      <c r="F371" s="30" t="e">
        <f t="shared" si="48"/>
        <v>#VALUE!</v>
      </c>
      <c r="G371" s="30" t="str">
        <f t="shared" si="49"/>
        <v/>
      </c>
      <c r="H371" s="30" t="str">
        <f t="shared" si="53"/>
        <v/>
      </c>
      <c r="I371" s="30" t="e">
        <f t="shared" si="50"/>
        <v>#VALUE!</v>
      </c>
      <c r="J371" s="23"/>
      <c r="K371" s="23"/>
    </row>
    <row r="372" spans="1:11" x14ac:dyDescent="0.2">
      <c r="A372" s="26" t="str">
        <f t="shared" si="51"/>
        <v/>
      </c>
      <c r="B372" s="27" t="str">
        <f t="shared" si="45"/>
        <v/>
      </c>
      <c r="C372" s="30" t="str">
        <f t="shared" si="52"/>
        <v/>
      </c>
      <c r="D372" s="30" t="str">
        <f t="shared" si="46"/>
        <v/>
      </c>
      <c r="E372" s="31" t="e">
        <f t="shared" si="47"/>
        <v>#VALUE!</v>
      </c>
      <c r="F372" s="30" t="e">
        <f t="shared" si="48"/>
        <v>#VALUE!</v>
      </c>
      <c r="G372" s="30" t="str">
        <f t="shared" si="49"/>
        <v/>
      </c>
      <c r="H372" s="30" t="str">
        <f t="shared" si="53"/>
        <v/>
      </c>
      <c r="I372" s="30" t="e">
        <f t="shared" si="50"/>
        <v>#VALUE!</v>
      </c>
      <c r="J372" s="23"/>
      <c r="K372" s="23"/>
    </row>
    <row r="373" spans="1:11" x14ac:dyDescent="0.2">
      <c r="A373" s="26" t="str">
        <f t="shared" si="51"/>
        <v/>
      </c>
      <c r="B373" s="27" t="str">
        <f t="shared" si="45"/>
        <v/>
      </c>
      <c r="C373" s="30" t="str">
        <f t="shared" si="52"/>
        <v/>
      </c>
      <c r="D373" s="30" t="str">
        <f t="shared" si="46"/>
        <v/>
      </c>
      <c r="E373" s="31" t="e">
        <f t="shared" si="47"/>
        <v>#VALUE!</v>
      </c>
      <c r="F373" s="30" t="e">
        <f t="shared" si="48"/>
        <v>#VALUE!</v>
      </c>
      <c r="G373" s="30" t="str">
        <f t="shared" si="49"/>
        <v/>
      </c>
      <c r="H373" s="30" t="str">
        <f t="shared" si="53"/>
        <v/>
      </c>
      <c r="I373" s="30" t="e">
        <f t="shared" si="50"/>
        <v>#VALUE!</v>
      </c>
      <c r="J373" s="23"/>
      <c r="K373" s="23"/>
    </row>
    <row r="374" spans="1:11" x14ac:dyDescent="0.2">
      <c r="A374" s="26" t="str">
        <f t="shared" si="51"/>
        <v/>
      </c>
      <c r="B374" s="27" t="str">
        <f t="shared" si="45"/>
        <v/>
      </c>
      <c r="C374" s="30" t="str">
        <f t="shared" si="52"/>
        <v/>
      </c>
      <c r="D374" s="30" t="str">
        <f t="shared" si="46"/>
        <v/>
      </c>
      <c r="E374" s="31" t="e">
        <f t="shared" si="47"/>
        <v>#VALUE!</v>
      </c>
      <c r="F374" s="30" t="e">
        <f t="shared" si="48"/>
        <v>#VALUE!</v>
      </c>
      <c r="G374" s="30" t="str">
        <f t="shared" si="49"/>
        <v/>
      </c>
      <c r="H374" s="30" t="str">
        <f t="shared" si="53"/>
        <v/>
      </c>
      <c r="I374" s="30" t="e">
        <f t="shared" si="50"/>
        <v>#VALUE!</v>
      </c>
      <c r="J374" s="23"/>
      <c r="K374" s="23"/>
    </row>
    <row r="375" spans="1:11" x14ac:dyDescent="0.2">
      <c r="A375" s="26" t="str">
        <f t="shared" si="51"/>
        <v/>
      </c>
      <c r="B375" s="27" t="str">
        <f t="shared" si="45"/>
        <v/>
      </c>
      <c r="C375" s="30" t="str">
        <f t="shared" si="52"/>
        <v/>
      </c>
      <c r="D375" s="30" t="str">
        <f t="shared" si="46"/>
        <v/>
      </c>
      <c r="E375" s="31" t="e">
        <f t="shared" si="47"/>
        <v>#VALUE!</v>
      </c>
      <c r="F375" s="30" t="e">
        <f t="shared" si="48"/>
        <v>#VALUE!</v>
      </c>
      <c r="G375" s="30" t="str">
        <f t="shared" si="49"/>
        <v/>
      </c>
      <c r="H375" s="30" t="str">
        <f t="shared" si="53"/>
        <v/>
      </c>
      <c r="I375" s="30" t="e">
        <f t="shared" si="50"/>
        <v>#VALUE!</v>
      </c>
      <c r="J375" s="23"/>
      <c r="K375" s="23"/>
    </row>
    <row r="376" spans="1:11" x14ac:dyDescent="0.2">
      <c r="A376" s="26" t="str">
        <f t="shared" si="51"/>
        <v/>
      </c>
      <c r="B376" s="27" t="str">
        <f t="shared" si="45"/>
        <v/>
      </c>
      <c r="C376" s="30" t="str">
        <f t="shared" si="52"/>
        <v/>
      </c>
      <c r="D376" s="30" t="str">
        <f t="shared" si="46"/>
        <v/>
      </c>
      <c r="E376" s="31" t="e">
        <f t="shared" si="47"/>
        <v>#VALUE!</v>
      </c>
      <c r="F376" s="30" t="e">
        <f t="shared" si="48"/>
        <v>#VALUE!</v>
      </c>
      <c r="G376" s="30" t="str">
        <f t="shared" si="49"/>
        <v/>
      </c>
      <c r="H376" s="30" t="str">
        <f t="shared" si="53"/>
        <v/>
      </c>
      <c r="I376" s="30" t="e">
        <f t="shared" si="50"/>
        <v>#VALUE!</v>
      </c>
      <c r="J376" s="23"/>
      <c r="K376" s="23"/>
    </row>
    <row r="377" spans="1:11" x14ac:dyDescent="0.2">
      <c r="A377" s="26" t="str">
        <f t="shared" si="51"/>
        <v/>
      </c>
      <c r="B377" s="27" t="str">
        <f t="shared" si="45"/>
        <v/>
      </c>
      <c r="C377" s="30" t="str">
        <f t="shared" si="52"/>
        <v/>
      </c>
      <c r="D377" s="30" t="str">
        <f t="shared" si="46"/>
        <v/>
      </c>
      <c r="E377" s="31" t="e">
        <f t="shared" si="47"/>
        <v>#VALUE!</v>
      </c>
      <c r="F377" s="30" t="e">
        <f t="shared" si="48"/>
        <v>#VALUE!</v>
      </c>
      <c r="G377" s="30" t="str">
        <f t="shared" si="49"/>
        <v/>
      </c>
      <c r="H377" s="30" t="str">
        <f t="shared" si="53"/>
        <v/>
      </c>
      <c r="I377" s="30" t="e">
        <f t="shared" si="50"/>
        <v>#VALUE!</v>
      </c>
      <c r="J377" s="23"/>
      <c r="K377" s="23"/>
    </row>
    <row r="378" spans="1:1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3"/>
    </row>
    <row r="379" spans="1:11" x14ac:dyDescent="0.2">
      <c r="J379" s="33"/>
    </row>
    <row r="380" spans="1:11" x14ac:dyDescent="0.2">
      <c r="J380" s="33"/>
    </row>
    <row r="381" spans="1:11" x14ac:dyDescent="0.2">
      <c r="J381" s="33"/>
    </row>
    <row r="382" spans="1:11" x14ac:dyDescent="0.2">
      <c r="J382" s="33"/>
    </row>
    <row r="383" spans="1:11" x14ac:dyDescent="0.2">
      <c r="J383" s="33"/>
    </row>
    <row r="384" spans="1:11" x14ac:dyDescent="0.2">
      <c r="J384" s="33"/>
    </row>
    <row r="385" spans="10:10" x14ac:dyDescent="0.2">
      <c r="J385" s="33"/>
    </row>
    <row r="386" spans="10:10" x14ac:dyDescent="0.2">
      <c r="J386" s="33"/>
    </row>
    <row r="387" spans="10:10" x14ac:dyDescent="0.2">
      <c r="J387" s="33"/>
    </row>
    <row r="388" spans="10:10" x14ac:dyDescent="0.2">
      <c r="J388" s="33"/>
    </row>
    <row r="389" spans="10:10" x14ac:dyDescent="0.2">
      <c r="J389" s="33"/>
    </row>
    <row r="390" spans="10:10" x14ac:dyDescent="0.2">
      <c r="J390" s="33"/>
    </row>
    <row r="391" spans="10:10" x14ac:dyDescent="0.2">
      <c r="J391" s="33"/>
    </row>
    <row r="392" spans="10:10" x14ac:dyDescent="0.2">
      <c r="J392" s="33"/>
    </row>
    <row r="393" spans="10:10" x14ac:dyDescent="0.2">
      <c r="J393" s="33"/>
    </row>
    <row r="394" spans="10:10" x14ac:dyDescent="0.2">
      <c r="J394" s="33"/>
    </row>
    <row r="395" spans="10:10" x14ac:dyDescent="0.2">
      <c r="J395" s="33"/>
    </row>
    <row r="396" spans="10:10" x14ac:dyDescent="0.2">
      <c r="J396" s="33"/>
    </row>
    <row r="397" spans="10:10" x14ac:dyDescent="0.2">
      <c r="J397" s="33"/>
    </row>
    <row r="398" spans="10:10" x14ac:dyDescent="0.2">
      <c r="J398" s="33"/>
    </row>
    <row r="399" spans="10:10" x14ac:dyDescent="0.2">
      <c r="J399" s="33"/>
    </row>
    <row r="400" spans="10:10" x14ac:dyDescent="0.2">
      <c r="J400" s="33"/>
    </row>
    <row r="401" spans="10:10" x14ac:dyDescent="0.2">
      <c r="J401" s="33"/>
    </row>
    <row r="402" spans="10:10" x14ac:dyDescent="0.2">
      <c r="J402" s="33"/>
    </row>
  </sheetData>
  <sheetProtection sheet="1" objects="1" scenarios="1"/>
  <mergeCells count="15">
    <mergeCell ref="B5:D5"/>
    <mergeCell ref="F5:H5"/>
    <mergeCell ref="C13:D13"/>
    <mergeCell ref="A1:C1"/>
    <mergeCell ref="B6:C6"/>
    <mergeCell ref="B7:C7"/>
    <mergeCell ref="B8:C8"/>
    <mergeCell ref="B9:C9"/>
    <mergeCell ref="B10:C10"/>
    <mergeCell ref="B11:C11"/>
    <mergeCell ref="F6:G6"/>
    <mergeCell ref="F10:G10"/>
    <mergeCell ref="F9:G9"/>
    <mergeCell ref="F8:G8"/>
    <mergeCell ref="F7:G7"/>
  </mergeCells>
  <conditionalFormatting sqref="A18:D377">
    <cfRule type="expression" dxfId="7" priority="1" stopIfTrue="1">
      <formula>IF(ROW(A18)&gt;Last_Row_17,TRUE,FALSE)</formula>
    </cfRule>
    <cfRule type="expression" dxfId="6" priority="2" stopIfTrue="1">
      <formula>IF(ROW(A18)=Last_Row_17,TRUE,FALSE)</formula>
    </cfRule>
    <cfRule type="expression" dxfId="5" priority="3" stopIfTrue="1">
      <formula>IF(ROW(A18)&lt;Last_Row_17,TRUE,FALSE)</formula>
    </cfRule>
  </conditionalFormatting>
  <conditionalFormatting sqref="F18:I377">
    <cfRule type="expression" dxfId="4" priority="4" stopIfTrue="1">
      <formula>IF(ROW(F18)&gt;Last_Row_17,TRUE,FALSE)</formula>
    </cfRule>
    <cfRule type="expression" dxfId="3" priority="5" stopIfTrue="1">
      <formula>IF(ROW(F18)=Last_Row_17,TRUE,FALSE)</formula>
    </cfRule>
    <cfRule type="expression" dxfId="2" priority="6" stopIfTrue="1">
      <formula>IF(ROW(F18)&lt;=Last_Row_17,TRUE,FALSE)</formula>
    </cfRule>
  </conditionalFormatting>
  <conditionalFormatting sqref="E18:E377">
    <cfRule type="expression" dxfId="1" priority="7" stopIfTrue="1">
      <formula>IF(ROW(E18)&gt;Last_Row_17,TRUE,FALSE)</formula>
    </cfRule>
    <cfRule type="expression" dxfId="0" priority="8" stopIfTrue="1">
      <formula>IF(ROW(E18)=Last_Row_17,TRUE,FALSE)</formula>
    </cfRule>
  </conditionalFormatting>
  <dataValidations count="3">
    <dataValidation type="whole" allowBlank="1" showErrorMessage="1" errorTitle="Years" error="Please enter a whole number of years from 1 to 30." sqref="D8">
      <formula1>1</formula1>
      <formula2>30</formula2>
    </dataValidation>
    <dataValidation type="date" operator="greaterThanOrEqual" allowBlank="1" showErrorMessage="1" errorTitle="Date" error="Please enter a valid date greater than or equal to January 1, 1900." sqref="D9:D10">
      <formula1>1</formula1>
      <formula2>0</formula2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>
      <formula1>0</formula1>
      <formula2>0</formula2>
    </dataValidation>
  </dataValidations>
  <printOptions horizontalCentered="1"/>
  <pageMargins left="0.74791666666666667" right="0.5" top="0.5" bottom="0.5" header="0.51180555555555551" footer="0.51180555555555551"/>
  <pageSetup scale="80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18" sqref="A18"/>
    </sheetView>
  </sheetViews>
  <sheetFormatPr defaultRowHeight="12.75" x14ac:dyDescent="0.2"/>
  <cols>
    <col min="1" max="1" width="10" style="59" bestFit="1" customWidth="1"/>
    <col min="2" max="6" width="11.7109375" style="59" customWidth="1"/>
    <col min="7" max="7" width="12.140625" style="59" customWidth="1"/>
    <col min="8" max="16384" width="9.140625" style="59"/>
  </cols>
  <sheetData>
    <row r="1" spans="1:7" x14ac:dyDescent="0.2">
      <c r="B1" s="60" t="s">
        <v>36</v>
      </c>
      <c r="C1" s="60" t="s">
        <v>35</v>
      </c>
      <c r="D1" s="60" t="s">
        <v>49</v>
      </c>
      <c r="E1" s="60" t="s">
        <v>50</v>
      </c>
      <c r="F1" s="60" t="s">
        <v>80</v>
      </c>
      <c r="G1" s="61" t="s">
        <v>51</v>
      </c>
    </row>
    <row r="2" spans="1:7" x14ac:dyDescent="0.2">
      <c r="A2" s="59" t="s">
        <v>37</v>
      </c>
      <c r="B2" s="63">
        <f>January!C20</f>
        <v>0</v>
      </c>
      <c r="C2" s="63">
        <f>January!D20</f>
        <v>0</v>
      </c>
      <c r="D2" s="63">
        <f>January!K7</f>
        <v>0</v>
      </c>
      <c r="E2" s="63">
        <f>January!K8</f>
        <v>0</v>
      </c>
      <c r="F2" s="63">
        <f>January!K11</f>
        <v>0</v>
      </c>
      <c r="G2" s="63">
        <f>January!M11</f>
        <v>0</v>
      </c>
    </row>
    <row r="3" spans="1:7" x14ac:dyDescent="0.2">
      <c r="A3" s="59" t="s">
        <v>38</v>
      </c>
      <c r="B3" s="63">
        <f>February!C20</f>
        <v>0</v>
      </c>
      <c r="C3" s="63">
        <f>February!D20</f>
        <v>0</v>
      </c>
      <c r="D3" s="63">
        <f>February!K7</f>
        <v>0</v>
      </c>
      <c r="E3" s="63">
        <f>February!K8</f>
        <v>0</v>
      </c>
      <c r="F3" s="63">
        <f>February!K11</f>
        <v>0</v>
      </c>
      <c r="G3" s="63">
        <f>February!M11</f>
        <v>0</v>
      </c>
    </row>
    <row r="4" spans="1:7" x14ac:dyDescent="0.2">
      <c r="A4" s="59" t="s">
        <v>39</v>
      </c>
      <c r="B4" s="63">
        <f>March!C20</f>
        <v>0</v>
      </c>
      <c r="C4" s="63">
        <f>March!D20</f>
        <v>0</v>
      </c>
      <c r="D4" s="63">
        <f>March!K7</f>
        <v>0</v>
      </c>
      <c r="E4" s="63">
        <f>March!K8</f>
        <v>0</v>
      </c>
      <c r="F4" s="63">
        <f>March!K11</f>
        <v>0</v>
      </c>
      <c r="G4" s="63">
        <f>March!M11</f>
        <v>0</v>
      </c>
    </row>
    <row r="5" spans="1:7" x14ac:dyDescent="0.2">
      <c r="A5" s="59" t="s">
        <v>40</v>
      </c>
      <c r="B5" s="63">
        <f>April!C20</f>
        <v>0</v>
      </c>
      <c r="C5" s="63">
        <f>April!D20</f>
        <v>0</v>
      </c>
      <c r="D5" s="63">
        <f>April!K7</f>
        <v>0</v>
      </c>
      <c r="E5" s="63">
        <f>April!K8</f>
        <v>0</v>
      </c>
      <c r="F5" s="63">
        <f>April!K11</f>
        <v>0</v>
      </c>
      <c r="G5" s="63">
        <f>April!M11</f>
        <v>0</v>
      </c>
    </row>
    <row r="6" spans="1:7" x14ac:dyDescent="0.2">
      <c r="A6" s="59" t="s">
        <v>7</v>
      </c>
      <c r="B6" s="63">
        <f>May!C20</f>
        <v>0</v>
      </c>
      <c r="C6" s="63">
        <f>May!D20</f>
        <v>0</v>
      </c>
      <c r="D6" s="63">
        <f>May!K7</f>
        <v>0</v>
      </c>
      <c r="E6" s="63">
        <f>May!K8</f>
        <v>0</v>
      </c>
      <c r="F6" s="63">
        <f>May!K11</f>
        <v>0</v>
      </c>
      <c r="G6" s="63">
        <f>May!M11</f>
        <v>0</v>
      </c>
    </row>
    <row r="7" spans="1:7" x14ac:dyDescent="0.2">
      <c r="A7" s="59" t="s">
        <v>41</v>
      </c>
      <c r="B7" s="63">
        <f>June!C20</f>
        <v>0</v>
      </c>
      <c r="C7" s="63">
        <f>June!D20</f>
        <v>0</v>
      </c>
      <c r="D7" s="63">
        <f>June!K7</f>
        <v>0</v>
      </c>
      <c r="E7" s="63">
        <f>June!K8</f>
        <v>0</v>
      </c>
      <c r="F7" s="63">
        <f>June!K11</f>
        <v>0</v>
      </c>
      <c r="G7" s="63">
        <f>June!M11</f>
        <v>0</v>
      </c>
    </row>
    <row r="8" spans="1:7" x14ac:dyDescent="0.2">
      <c r="A8" s="59" t="s">
        <v>42</v>
      </c>
      <c r="B8" s="63">
        <f>July!C20</f>
        <v>0</v>
      </c>
      <c r="C8" s="63">
        <f>July!D20</f>
        <v>0</v>
      </c>
      <c r="D8" s="63">
        <f>July!K7</f>
        <v>0</v>
      </c>
      <c r="E8" s="63">
        <f>July!K8</f>
        <v>0</v>
      </c>
      <c r="F8" s="63">
        <f>July!K11</f>
        <v>0</v>
      </c>
      <c r="G8" s="63">
        <f>July!M11</f>
        <v>0</v>
      </c>
    </row>
    <row r="9" spans="1:7" x14ac:dyDescent="0.2">
      <c r="A9" s="59" t="s">
        <v>43</v>
      </c>
      <c r="B9" s="63">
        <f>August!C20</f>
        <v>0</v>
      </c>
      <c r="C9" s="63">
        <f>August!D20</f>
        <v>0</v>
      </c>
      <c r="D9" s="63">
        <f>August!K7</f>
        <v>0</v>
      </c>
      <c r="E9" s="63">
        <f>August!K8</f>
        <v>0</v>
      </c>
      <c r="F9" s="63">
        <f>August!K11</f>
        <v>0</v>
      </c>
      <c r="G9" s="63">
        <f>August!M11</f>
        <v>0</v>
      </c>
    </row>
    <row r="10" spans="1:7" x14ac:dyDescent="0.2">
      <c r="A10" s="59" t="s">
        <v>44</v>
      </c>
      <c r="B10" s="63">
        <f>August!C20</f>
        <v>0</v>
      </c>
      <c r="C10" s="63">
        <f>August!D20</f>
        <v>0</v>
      </c>
      <c r="D10" s="63">
        <f>August!K7</f>
        <v>0</v>
      </c>
      <c r="E10" s="63">
        <f>August!K8</f>
        <v>0</v>
      </c>
      <c r="F10" s="63">
        <f>August!K11</f>
        <v>0</v>
      </c>
      <c r="G10" s="63">
        <f>August!M11</f>
        <v>0</v>
      </c>
    </row>
    <row r="11" spans="1:7" x14ac:dyDescent="0.2">
      <c r="A11" s="59" t="s">
        <v>45</v>
      </c>
      <c r="B11" s="63">
        <f>October!C20</f>
        <v>0</v>
      </c>
      <c r="C11" s="63">
        <f>October!D20</f>
        <v>0</v>
      </c>
      <c r="D11" s="63">
        <f>October!K7</f>
        <v>0</v>
      </c>
      <c r="E11" s="63">
        <f>October!K8</f>
        <v>0</v>
      </c>
      <c r="F11" s="63">
        <f>October!K11</f>
        <v>0</v>
      </c>
      <c r="G11" s="63">
        <f>October!M11</f>
        <v>0</v>
      </c>
    </row>
    <row r="12" spans="1:7" x14ac:dyDescent="0.2">
      <c r="A12" s="59" t="s">
        <v>46</v>
      </c>
      <c r="B12" s="63">
        <f>November!C20</f>
        <v>0</v>
      </c>
      <c r="C12" s="63">
        <f>November!D20</f>
        <v>0</v>
      </c>
      <c r="D12" s="63">
        <f>November!K7</f>
        <v>0</v>
      </c>
      <c r="E12" s="63">
        <f>November!K8</f>
        <v>0</v>
      </c>
      <c r="F12" s="63">
        <f>November!K11</f>
        <v>0</v>
      </c>
      <c r="G12" s="63">
        <f>November!M11</f>
        <v>0</v>
      </c>
    </row>
    <row r="13" spans="1:7" x14ac:dyDescent="0.2">
      <c r="A13" s="62" t="s">
        <v>47</v>
      </c>
      <c r="B13" s="64">
        <f>December!C20</f>
        <v>0</v>
      </c>
      <c r="C13" s="64">
        <f>December!D20</f>
        <v>0</v>
      </c>
      <c r="D13" s="64">
        <f>December!K7</f>
        <v>0</v>
      </c>
      <c r="E13" s="64">
        <f>December!K8</f>
        <v>0</v>
      </c>
      <c r="F13" s="64">
        <f>December!K11</f>
        <v>0</v>
      </c>
      <c r="G13" s="64">
        <f>December!M11</f>
        <v>0</v>
      </c>
    </row>
    <row r="14" spans="1:7" x14ac:dyDescent="0.2">
      <c r="A14" s="60" t="s">
        <v>52</v>
      </c>
      <c r="B14" s="70">
        <f t="shared" ref="B14:G14" si="0">SUM(B2:B13)</f>
        <v>0</v>
      </c>
      <c r="C14" s="70">
        <f t="shared" si="0"/>
        <v>0</v>
      </c>
      <c r="D14" s="70">
        <f t="shared" si="0"/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</row>
    <row r="17" spans="1:9" x14ac:dyDescent="0.2">
      <c r="A17" s="152" t="s">
        <v>77</v>
      </c>
      <c r="B17" s="151"/>
      <c r="C17" s="151"/>
      <c r="D17" s="151"/>
      <c r="E17" s="151"/>
      <c r="F17" s="151"/>
      <c r="G17" s="151"/>
    </row>
    <row r="18" spans="1:9" x14ac:dyDescent="0.2">
      <c r="A18" s="151"/>
      <c r="B18" s="151"/>
      <c r="C18" s="151"/>
      <c r="D18" s="151"/>
      <c r="E18" s="151"/>
      <c r="F18" s="151"/>
      <c r="G18" s="151"/>
    </row>
    <row r="19" spans="1:9" x14ac:dyDescent="0.2">
      <c r="A19" s="151"/>
      <c r="B19" s="151"/>
      <c r="C19" s="151"/>
      <c r="D19" s="151"/>
      <c r="E19" s="151"/>
      <c r="F19" s="151"/>
      <c r="G19" s="151"/>
    </row>
    <row r="20" spans="1:9" x14ac:dyDescent="0.2">
      <c r="A20" s="151"/>
      <c r="B20" s="151"/>
      <c r="C20" s="151"/>
      <c r="D20" s="151"/>
      <c r="E20" s="151"/>
      <c r="F20" s="151"/>
      <c r="G20" s="151"/>
    </row>
    <row r="21" spans="1:9" x14ac:dyDescent="0.2">
      <c r="A21" s="151"/>
      <c r="B21" s="151"/>
      <c r="C21" s="151"/>
      <c r="D21" s="151"/>
      <c r="E21" s="151"/>
      <c r="F21" s="151"/>
      <c r="G21" s="151"/>
    </row>
    <row r="22" spans="1:9" x14ac:dyDescent="0.2">
      <c r="A22" s="151"/>
      <c r="B22" s="151"/>
      <c r="C22" s="151"/>
      <c r="D22" s="151"/>
      <c r="E22" s="151"/>
      <c r="F22" s="151"/>
      <c r="G22" s="151"/>
    </row>
    <row r="23" spans="1:9" x14ac:dyDescent="0.2">
      <c r="I23" s="138"/>
    </row>
    <row r="24" spans="1:9" x14ac:dyDescent="0.2">
      <c r="A24" s="151"/>
      <c r="B24" s="151"/>
      <c r="C24" s="151"/>
      <c r="D24" s="151"/>
      <c r="E24" s="151"/>
      <c r="F24" s="151"/>
      <c r="G24" s="151"/>
    </row>
    <row r="25" spans="1:9" x14ac:dyDescent="0.2">
      <c r="A25" s="152" t="s">
        <v>78</v>
      </c>
      <c r="B25" s="152"/>
      <c r="C25" s="152"/>
      <c r="D25" s="152"/>
      <c r="E25" s="152"/>
      <c r="F25" s="152"/>
      <c r="G25" s="152"/>
    </row>
    <row r="26" spans="1:9" x14ac:dyDescent="0.2">
      <c r="A26" s="151"/>
      <c r="B26" s="151"/>
      <c r="C26" s="151"/>
      <c r="D26" s="151"/>
      <c r="E26" s="151"/>
      <c r="F26" s="151"/>
      <c r="G26" s="151"/>
    </row>
    <row r="27" spans="1:9" x14ac:dyDescent="0.2">
      <c r="A27" s="151"/>
      <c r="B27" s="151"/>
      <c r="C27" s="151"/>
      <c r="D27" s="151"/>
      <c r="E27" s="151"/>
      <c r="F27" s="151"/>
      <c r="G27" s="151"/>
    </row>
    <row r="28" spans="1:9" x14ac:dyDescent="0.2">
      <c r="A28" s="151"/>
      <c r="B28" s="151"/>
      <c r="C28" s="151"/>
      <c r="D28" s="151"/>
      <c r="E28" s="151"/>
      <c r="F28" s="151"/>
      <c r="G28" s="151"/>
    </row>
    <row r="29" spans="1:9" x14ac:dyDescent="0.2">
      <c r="A29" s="151"/>
      <c r="B29" s="151"/>
      <c r="C29" s="151"/>
      <c r="D29" s="151"/>
      <c r="E29" s="151"/>
      <c r="F29" s="151"/>
      <c r="G29" s="151"/>
    </row>
    <row r="30" spans="1:9" x14ac:dyDescent="0.2">
      <c r="A30" s="152" t="s">
        <v>79</v>
      </c>
      <c r="B30" s="152"/>
      <c r="C30" s="152"/>
      <c r="D30" s="152"/>
      <c r="E30" s="152"/>
      <c r="F30" s="152"/>
      <c r="G30" s="152"/>
    </row>
    <row r="31" spans="1:9" x14ac:dyDescent="0.2">
      <c r="A31" s="151"/>
      <c r="B31" s="151"/>
      <c r="C31" s="151"/>
      <c r="D31" s="151"/>
      <c r="E31" s="151"/>
      <c r="F31" s="151"/>
      <c r="G31" s="151"/>
    </row>
    <row r="32" spans="1:9" x14ac:dyDescent="0.2">
      <c r="A32" s="151"/>
      <c r="B32" s="151"/>
      <c r="C32" s="151"/>
      <c r="D32" s="151"/>
      <c r="E32" s="151"/>
      <c r="F32" s="151"/>
      <c r="G32" s="151"/>
    </row>
    <row r="33" spans="1:7" x14ac:dyDescent="0.2">
      <c r="A33" s="151"/>
      <c r="B33" s="151"/>
      <c r="C33" s="151"/>
      <c r="D33" s="151"/>
      <c r="E33" s="151"/>
      <c r="F33" s="151"/>
      <c r="G33" s="151"/>
    </row>
    <row r="34" spans="1:7" x14ac:dyDescent="0.2">
      <c r="A34" s="151"/>
      <c r="B34" s="151"/>
      <c r="C34" s="151"/>
      <c r="D34" s="151"/>
      <c r="E34" s="151"/>
      <c r="F34" s="151"/>
      <c r="G34" s="151"/>
    </row>
    <row r="35" spans="1:7" x14ac:dyDescent="0.2">
      <c r="A35" s="151"/>
      <c r="B35" s="151"/>
      <c r="C35" s="151"/>
      <c r="D35" s="151"/>
      <c r="E35" s="151"/>
      <c r="F35" s="151"/>
      <c r="G35" s="151"/>
    </row>
    <row r="36" spans="1:7" x14ac:dyDescent="0.2">
      <c r="A36" s="151"/>
      <c r="B36" s="151"/>
      <c r="C36" s="151"/>
      <c r="D36" s="151"/>
      <c r="E36" s="151"/>
      <c r="F36" s="151"/>
      <c r="G36" s="151"/>
    </row>
    <row r="37" spans="1:7" x14ac:dyDescent="0.2">
      <c r="A37" s="151"/>
      <c r="B37" s="151"/>
      <c r="C37" s="151"/>
      <c r="D37" s="151"/>
      <c r="E37" s="151"/>
      <c r="F37" s="151"/>
      <c r="G37" s="151"/>
    </row>
    <row r="38" spans="1:7" x14ac:dyDescent="0.2">
      <c r="A38" s="151"/>
      <c r="B38" s="151"/>
      <c r="C38" s="151"/>
      <c r="D38" s="151"/>
      <c r="E38" s="151"/>
      <c r="F38" s="151"/>
      <c r="G38" s="151"/>
    </row>
    <row r="39" spans="1:7" x14ac:dyDescent="0.2">
      <c r="A39" s="151"/>
      <c r="B39" s="151"/>
      <c r="C39" s="151"/>
      <c r="D39" s="151"/>
      <c r="E39" s="151"/>
      <c r="F39" s="151"/>
      <c r="G39" s="151"/>
    </row>
    <row r="40" spans="1:7" x14ac:dyDescent="0.2">
      <c r="A40" s="151"/>
      <c r="B40" s="151"/>
      <c r="C40" s="151"/>
      <c r="D40" s="151"/>
      <c r="E40" s="151"/>
      <c r="F40" s="151"/>
      <c r="G40" s="151"/>
    </row>
    <row r="41" spans="1:7" x14ac:dyDescent="0.2">
      <c r="A41" s="151"/>
      <c r="B41" s="151"/>
      <c r="C41" s="151"/>
      <c r="D41" s="151"/>
      <c r="E41" s="151"/>
      <c r="F41" s="151"/>
      <c r="G41" s="151"/>
    </row>
    <row r="42" spans="1:7" x14ac:dyDescent="0.2">
      <c r="A42" s="151"/>
      <c r="B42" s="151"/>
      <c r="C42" s="151"/>
      <c r="D42" s="151"/>
      <c r="E42" s="151"/>
      <c r="F42" s="151"/>
      <c r="G42" s="151"/>
    </row>
    <row r="43" spans="1:7" x14ac:dyDescent="0.2">
      <c r="A43" s="151"/>
      <c r="B43" s="151"/>
      <c r="C43" s="151"/>
      <c r="D43" s="151"/>
      <c r="E43" s="151"/>
      <c r="F43" s="151"/>
      <c r="G43" s="15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tabSelected="1" zoomScaleNormal="100" zoomScaleSheetLayoutView="100" workbookViewId="0">
      <selection activeCell="K3" sqref="K3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37</v>
      </c>
      <c r="C1" s="156"/>
      <c r="D1" s="54"/>
      <c r="I1" s="157" t="str">
        <f>"Money for "&amp;B1</f>
        <v>Money for January</v>
      </c>
      <c r="J1" s="157"/>
      <c r="K1" s="157"/>
      <c r="M1" s="78"/>
      <c r="N1" s="47"/>
    </row>
    <row r="2" spans="1:53" ht="21" x14ac:dyDescent="0.35">
      <c r="B2" s="137"/>
      <c r="C2" s="137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/>
      <c r="L3" s="107" t="s">
        <v>68</v>
      </c>
      <c r="M3" s="120"/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113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44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53" t="str">
        <f>"Expenses in "&amp;B1</f>
        <v>Expenses in January</v>
      </c>
      <c r="O14" s="154"/>
      <c r="P14" s="104"/>
      <c r="Q14" s="104" t="s">
        <v>66</v>
      </c>
      <c r="R14" s="104"/>
      <c r="S14" s="104"/>
      <c r="T14" s="104"/>
      <c r="U14" s="104"/>
      <c r="V14" s="104"/>
      <c r="W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0">
        <f>SUM(C5:C19)</f>
        <v>0</v>
      </c>
      <c r="D20" s="170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0"/>
      <c r="C22" s="80"/>
      <c r="D22" s="80"/>
      <c r="E22" s="83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45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4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3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6">
    <mergeCell ref="N14:O14"/>
    <mergeCell ref="B41:E41"/>
    <mergeCell ref="B42:E42"/>
    <mergeCell ref="B1:C1"/>
    <mergeCell ref="I1:K1"/>
    <mergeCell ref="B3:D3"/>
  </mergeCells>
  <conditionalFormatting sqref="L15">
    <cfRule type="cellIs" dxfId="427" priority="36" operator="lessThan">
      <formula>0</formula>
    </cfRule>
  </conditionalFormatting>
  <conditionalFormatting sqref="L15:L16 L18 L20 L22 L24 L26 L28 L30 L32 L34 L36 L38 L40 L42 L44 L46">
    <cfRule type="cellIs" dxfId="426" priority="35" operator="lessThan">
      <formula>0</formula>
    </cfRule>
  </conditionalFormatting>
  <conditionalFormatting sqref="L17">
    <cfRule type="cellIs" dxfId="425" priority="34" operator="lessThan">
      <formula>0</formula>
    </cfRule>
  </conditionalFormatting>
  <conditionalFormatting sqref="L17">
    <cfRule type="cellIs" dxfId="424" priority="33" operator="lessThan">
      <formula>0</formula>
    </cfRule>
  </conditionalFormatting>
  <conditionalFormatting sqref="L19">
    <cfRule type="cellIs" dxfId="423" priority="32" operator="lessThan">
      <formula>0</formula>
    </cfRule>
  </conditionalFormatting>
  <conditionalFormatting sqref="L19">
    <cfRule type="cellIs" dxfId="422" priority="31" operator="lessThan">
      <formula>0</formula>
    </cfRule>
  </conditionalFormatting>
  <conditionalFormatting sqref="L21">
    <cfRule type="cellIs" dxfId="421" priority="30" operator="lessThan">
      <formula>0</formula>
    </cfRule>
  </conditionalFormatting>
  <conditionalFormatting sqref="L21">
    <cfRule type="cellIs" dxfId="420" priority="29" operator="lessThan">
      <formula>0</formula>
    </cfRule>
  </conditionalFormatting>
  <conditionalFormatting sqref="L23">
    <cfRule type="cellIs" dxfId="419" priority="28" operator="lessThan">
      <formula>0</formula>
    </cfRule>
  </conditionalFormatting>
  <conditionalFormatting sqref="L23">
    <cfRule type="cellIs" dxfId="418" priority="27" operator="lessThan">
      <formula>0</formula>
    </cfRule>
  </conditionalFormatting>
  <conditionalFormatting sqref="L25">
    <cfRule type="cellIs" dxfId="417" priority="26" operator="lessThan">
      <formula>0</formula>
    </cfRule>
  </conditionalFormatting>
  <conditionalFormatting sqref="L25">
    <cfRule type="cellIs" dxfId="416" priority="25" operator="lessThan">
      <formula>0</formula>
    </cfRule>
  </conditionalFormatting>
  <conditionalFormatting sqref="L27">
    <cfRule type="cellIs" dxfId="415" priority="24" operator="lessThan">
      <formula>0</formula>
    </cfRule>
  </conditionalFormatting>
  <conditionalFormatting sqref="L27">
    <cfRule type="cellIs" dxfId="414" priority="23" operator="lessThan">
      <formula>0</formula>
    </cfRule>
  </conditionalFormatting>
  <conditionalFormatting sqref="L29">
    <cfRule type="cellIs" dxfId="413" priority="22" operator="lessThan">
      <formula>0</formula>
    </cfRule>
  </conditionalFormatting>
  <conditionalFormatting sqref="L29">
    <cfRule type="cellIs" dxfId="412" priority="21" operator="lessThan">
      <formula>0</formula>
    </cfRule>
  </conditionalFormatting>
  <conditionalFormatting sqref="L31">
    <cfRule type="cellIs" dxfId="411" priority="20" operator="lessThan">
      <formula>0</formula>
    </cfRule>
  </conditionalFormatting>
  <conditionalFormatting sqref="L31">
    <cfRule type="cellIs" dxfId="410" priority="19" operator="lessThan">
      <formula>0</formula>
    </cfRule>
  </conditionalFormatting>
  <conditionalFormatting sqref="L33">
    <cfRule type="cellIs" dxfId="409" priority="18" operator="lessThan">
      <formula>0</formula>
    </cfRule>
  </conditionalFormatting>
  <conditionalFormatting sqref="L33">
    <cfRule type="cellIs" dxfId="408" priority="17" operator="lessThan">
      <formula>0</formula>
    </cfRule>
  </conditionalFormatting>
  <conditionalFormatting sqref="L35">
    <cfRule type="cellIs" dxfId="407" priority="16" operator="lessThan">
      <formula>0</formula>
    </cfRule>
  </conditionalFormatting>
  <conditionalFormatting sqref="L35">
    <cfRule type="cellIs" dxfId="406" priority="15" operator="lessThan">
      <formula>0</formula>
    </cfRule>
  </conditionalFormatting>
  <conditionalFormatting sqref="L37">
    <cfRule type="cellIs" dxfId="405" priority="14" operator="lessThan">
      <formula>0</formula>
    </cfRule>
  </conditionalFormatting>
  <conditionalFormatting sqref="L37">
    <cfRule type="cellIs" dxfId="404" priority="13" operator="lessThan">
      <formula>0</formula>
    </cfRule>
  </conditionalFormatting>
  <conditionalFormatting sqref="L39">
    <cfRule type="cellIs" dxfId="403" priority="12" operator="lessThan">
      <formula>0</formula>
    </cfRule>
  </conditionalFormatting>
  <conditionalFormatting sqref="L39">
    <cfRule type="cellIs" dxfId="402" priority="11" operator="lessThan">
      <formula>0</formula>
    </cfRule>
  </conditionalFormatting>
  <conditionalFormatting sqref="L41">
    <cfRule type="cellIs" dxfId="401" priority="10" operator="lessThan">
      <formula>0</formula>
    </cfRule>
  </conditionalFormatting>
  <conditionalFormatting sqref="L41">
    <cfRule type="cellIs" dxfId="400" priority="9" operator="lessThan">
      <formula>0</formula>
    </cfRule>
  </conditionalFormatting>
  <conditionalFormatting sqref="L43">
    <cfRule type="cellIs" dxfId="399" priority="8" operator="lessThan">
      <formula>0</formula>
    </cfRule>
  </conditionalFormatting>
  <conditionalFormatting sqref="L43">
    <cfRule type="cellIs" dxfId="398" priority="7" operator="lessThan">
      <formula>0</formula>
    </cfRule>
  </conditionalFormatting>
  <conditionalFormatting sqref="L45">
    <cfRule type="cellIs" dxfId="397" priority="6" operator="lessThan">
      <formula>0</formula>
    </cfRule>
  </conditionalFormatting>
  <conditionalFormatting sqref="L45">
    <cfRule type="cellIs" dxfId="396" priority="5" operator="lessThan">
      <formula>0</formula>
    </cfRule>
  </conditionalFormatting>
  <conditionalFormatting sqref="K13">
    <cfRule type="containsText" dxfId="395" priority="1" operator="containsText" text="overspending">
      <formula>NOT(ISERROR(SEARCH("overspending",K13)))</formula>
    </cfRule>
    <cfRule type="expression" priority="2">
      <formula>"&lt;0"</formula>
    </cfRule>
    <cfRule type="expression" dxfId="394" priority="3">
      <formula>"J6-sum(j9:j104)&lt;0"</formula>
    </cfRule>
    <cfRule type="cellIs" dxfId="393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38</v>
      </c>
      <c r="C1" s="156"/>
      <c r="D1" s="54"/>
      <c r="I1" s="157" t="str">
        <f>"Money for "&amp;B1</f>
        <v>Money for February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January!D20</f>
        <v>0</v>
      </c>
      <c r="L3" s="107" t="s">
        <v>68</v>
      </c>
      <c r="M3" s="120">
        <f>January!C20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February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139"/>
      <c r="K15" s="55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 t="str">
        <f>IF(January!J16="","",January!J16)</f>
        <v/>
      </c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 t="str">
        <f>IF(January!J17="","",January!J17)</f>
        <v/>
      </c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 t="str">
        <f>IF(January!J18="","",January!J18)</f>
        <v/>
      </c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 t="str">
        <f>IF(January!J19="","",January!J19)</f>
        <v/>
      </c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 t="str">
        <f>IF(January!J20="","",January!J20)</f>
        <v/>
      </c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 t="str">
        <f>IF(January!J21="","",January!J21)</f>
        <v/>
      </c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 t="str">
        <f>IF(January!J22="","",January!J22)</f>
        <v/>
      </c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 t="str">
        <f>IF(January!J23="","",January!J23)</f>
        <v/>
      </c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 t="str">
        <f>IF(January!J24="","",January!J24)</f>
        <v/>
      </c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 t="str">
        <f>IF(January!J25="","",January!J25)</f>
        <v/>
      </c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 t="str">
        <f>IF(January!J26="","",January!J26)</f>
        <v/>
      </c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 t="str">
        <f>IF(January!J27="","",January!J27)</f>
        <v/>
      </c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 t="str">
        <f>IF(January!J28="","",January!J28)</f>
        <v/>
      </c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 t="str">
        <f>IF(January!J29="","",January!J29)</f>
        <v/>
      </c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 t="str">
        <f>IF(January!J30="","",January!J30)</f>
        <v/>
      </c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 t="str">
        <f>IF(January!J31="","",January!J31)</f>
        <v/>
      </c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 t="str">
        <f>IF(January!J32="","",January!J32)</f>
        <v/>
      </c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 t="str">
        <f>IF(January!J33="","",January!J33)</f>
        <v/>
      </c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 t="str">
        <f>IF(January!J34="","",January!J34)</f>
        <v/>
      </c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 t="str">
        <f>IF(January!J35="","",January!J35)</f>
        <v/>
      </c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 t="str">
        <f>IF(January!J36="","",January!J36)</f>
        <v/>
      </c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 t="str">
        <f>IF(January!J37="","",January!J37)</f>
        <v/>
      </c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 t="str">
        <f>IF(January!J38="","",January!J38)</f>
        <v/>
      </c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 t="str">
        <f>IF(January!J39="","",January!J39)</f>
        <v/>
      </c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 t="str">
        <f>IF(January!J40="","",January!J40)</f>
        <v/>
      </c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 t="str">
        <f>IF(January!J41="","",January!J41)</f>
        <v/>
      </c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 t="str">
        <f>IF(January!J42="","",January!J42)</f>
        <v/>
      </c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 t="str">
        <f>IF(January!J43="","",January!J43)</f>
        <v/>
      </c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 t="str">
        <f>IF(January!J44="","",January!J44)</f>
        <v/>
      </c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 t="str">
        <f>IF(January!J45="","",January!J45)</f>
        <v/>
      </c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 t="str">
        <f>IF(January!J46="","",January!J46)</f>
        <v/>
      </c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392" priority="36" operator="lessThan">
      <formula>0</formula>
    </cfRule>
  </conditionalFormatting>
  <conditionalFormatting sqref="L15:L16 L18 L20 L22 L24 L26 L28 L30 L32 L34 L36 L38 L40 L42 L44 L46">
    <cfRule type="cellIs" dxfId="391" priority="35" operator="lessThan">
      <formula>0</formula>
    </cfRule>
  </conditionalFormatting>
  <conditionalFormatting sqref="L17">
    <cfRule type="cellIs" dxfId="390" priority="34" operator="lessThan">
      <formula>0</formula>
    </cfRule>
  </conditionalFormatting>
  <conditionalFormatting sqref="L17">
    <cfRule type="cellIs" dxfId="389" priority="33" operator="lessThan">
      <formula>0</formula>
    </cfRule>
  </conditionalFormatting>
  <conditionalFormatting sqref="L19">
    <cfRule type="cellIs" dxfId="388" priority="32" operator="lessThan">
      <formula>0</formula>
    </cfRule>
  </conditionalFormatting>
  <conditionalFormatting sqref="L19">
    <cfRule type="cellIs" dxfId="387" priority="31" operator="lessThan">
      <formula>0</formula>
    </cfRule>
  </conditionalFormatting>
  <conditionalFormatting sqref="L21">
    <cfRule type="cellIs" dxfId="386" priority="30" operator="lessThan">
      <formula>0</formula>
    </cfRule>
  </conditionalFormatting>
  <conditionalFormatting sqref="L21">
    <cfRule type="cellIs" dxfId="385" priority="29" operator="lessThan">
      <formula>0</formula>
    </cfRule>
  </conditionalFormatting>
  <conditionalFormatting sqref="L23">
    <cfRule type="cellIs" dxfId="384" priority="28" operator="lessThan">
      <formula>0</formula>
    </cfRule>
  </conditionalFormatting>
  <conditionalFormatting sqref="L23">
    <cfRule type="cellIs" dxfId="383" priority="27" operator="lessThan">
      <formula>0</formula>
    </cfRule>
  </conditionalFormatting>
  <conditionalFormatting sqref="L25">
    <cfRule type="cellIs" dxfId="382" priority="26" operator="lessThan">
      <formula>0</formula>
    </cfRule>
  </conditionalFormatting>
  <conditionalFormatting sqref="L25">
    <cfRule type="cellIs" dxfId="381" priority="25" operator="lessThan">
      <formula>0</formula>
    </cfRule>
  </conditionalFormatting>
  <conditionalFormatting sqref="L27">
    <cfRule type="cellIs" dxfId="380" priority="24" operator="lessThan">
      <formula>0</formula>
    </cfRule>
  </conditionalFormatting>
  <conditionalFormatting sqref="L27">
    <cfRule type="cellIs" dxfId="379" priority="23" operator="lessThan">
      <formula>0</formula>
    </cfRule>
  </conditionalFormatting>
  <conditionalFormatting sqref="L29">
    <cfRule type="cellIs" dxfId="378" priority="22" operator="lessThan">
      <formula>0</formula>
    </cfRule>
  </conditionalFormatting>
  <conditionalFormatting sqref="L29">
    <cfRule type="cellIs" dxfId="377" priority="21" operator="lessThan">
      <formula>0</formula>
    </cfRule>
  </conditionalFormatting>
  <conditionalFormatting sqref="L31">
    <cfRule type="cellIs" dxfId="376" priority="20" operator="lessThan">
      <formula>0</formula>
    </cfRule>
  </conditionalFormatting>
  <conditionalFormatting sqref="L31">
    <cfRule type="cellIs" dxfId="375" priority="19" operator="lessThan">
      <formula>0</formula>
    </cfRule>
  </conditionalFormatting>
  <conditionalFormatting sqref="L33">
    <cfRule type="cellIs" dxfId="374" priority="18" operator="lessThan">
      <formula>0</formula>
    </cfRule>
  </conditionalFormatting>
  <conditionalFormatting sqref="L33">
    <cfRule type="cellIs" dxfId="373" priority="17" operator="lessThan">
      <formula>0</formula>
    </cfRule>
  </conditionalFormatting>
  <conditionalFormatting sqref="L35">
    <cfRule type="cellIs" dxfId="372" priority="16" operator="lessThan">
      <formula>0</formula>
    </cfRule>
  </conditionalFormatting>
  <conditionalFormatting sqref="L35">
    <cfRule type="cellIs" dxfId="371" priority="15" operator="lessThan">
      <formula>0</formula>
    </cfRule>
  </conditionalFormatting>
  <conditionalFormatting sqref="L37">
    <cfRule type="cellIs" dxfId="370" priority="14" operator="lessThan">
      <formula>0</formula>
    </cfRule>
  </conditionalFormatting>
  <conditionalFormatting sqref="L37">
    <cfRule type="cellIs" dxfId="369" priority="13" operator="lessThan">
      <formula>0</formula>
    </cfRule>
  </conditionalFormatting>
  <conditionalFormatting sqref="L39">
    <cfRule type="cellIs" dxfId="368" priority="12" operator="lessThan">
      <formula>0</formula>
    </cfRule>
  </conditionalFormatting>
  <conditionalFormatting sqref="L39">
    <cfRule type="cellIs" dxfId="367" priority="11" operator="lessThan">
      <formula>0</formula>
    </cfRule>
  </conditionalFormatting>
  <conditionalFormatting sqref="L41">
    <cfRule type="cellIs" dxfId="366" priority="10" operator="lessThan">
      <formula>0</formula>
    </cfRule>
  </conditionalFormatting>
  <conditionalFormatting sqref="L41">
    <cfRule type="cellIs" dxfId="365" priority="9" operator="lessThan">
      <formula>0</formula>
    </cfRule>
  </conditionalFormatting>
  <conditionalFormatting sqref="L43">
    <cfRule type="cellIs" dxfId="364" priority="8" operator="lessThan">
      <formula>0</formula>
    </cfRule>
  </conditionalFormatting>
  <conditionalFormatting sqref="L43">
    <cfRule type="cellIs" dxfId="363" priority="7" operator="lessThan">
      <formula>0</formula>
    </cfRule>
  </conditionalFormatting>
  <conditionalFormatting sqref="L45">
    <cfRule type="cellIs" dxfId="362" priority="6" operator="lessThan">
      <formula>0</formula>
    </cfRule>
  </conditionalFormatting>
  <conditionalFormatting sqref="L45">
    <cfRule type="cellIs" dxfId="361" priority="5" operator="lessThan">
      <formula>0</formula>
    </cfRule>
  </conditionalFormatting>
  <conditionalFormatting sqref="K13">
    <cfRule type="containsText" dxfId="360" priority="1" operator="containsText" text="overspending">
      <formula>NOT(ISERROR(SEARCH("overspending",K13)))</formula>
    </cfRule>
    <cfRule type="expression" priority="2">
      <formula>"&lt;0"</formula>
    </cfRule>
    <cfRule type="expression" dxfId="359" priority="3">
      <formula>"J6-sum(j9:j104)&lt;0"</formula>
    </cfRule>
    <cfRule type="cellIs" dxfId="358" priority="4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39</v>
      </c>
      <c r="C1" s="156"/>
      <c r="D1" s="54"/>
      <c r="I1" s="157" t="str">
        <f>"Money for "&amp;B1</f>
        <v>Money for March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February!D20</f>
        <v>0</v>
      </c>
      <c r="L3" s="107" t="s">
        <v>68</v>
      </c>
      <c r="M3" s="120">
        <f>February!C20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March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357" priority="36" operator="lessThan">
      <formula>0</formula>
    </cfRule>
  </conditionalFormatting>
  <conditionalFormatting sqref="L15:L16 L18 L20 L22 L24 L26 L28 L30 L32 L34 L36 L38 L40 L42 L44 L46">
    <cfRule type="cellIs" dxfId="356" priority="35" operator="lessThan">
      <formula>0</formula>
    </cfRule>
  </conditionalFormatting>
  <conditionalFormatting sqref="L17">
    <cfRule type="cellIs" dxfId="355" priority="34" operator="lessThan">
      <formula>0</formula>
    </cfRule>
  </conditionalFormatting>
  <conditionalFormatting sqref="L17">
    <cfRule type="cellIs" dxfId="354" priority="33" operator="lessThan">
      <formula>0</formula>
    </cfRule>
  </conditionalFormatting>
  <conditionalFormatting sqref="L19">
    <cfRule type="cellIs" dxfId="353" priority="32" operator="lessThan">
      <formula>0</formula>
    </cfRule>
  </conditionalFormatting>
  <conditionalFormatting sqref="L19">
    <cfRule type="cellIs" dxfId="352" priority="31" operator="lessThan">
      <formula>0</formula>
    </cfRule>
  </conditionalFormatting>
  <conditionalFormatting sqref="L21">
    <cfRule type="cellIs" dxfId="351" priority="30" operator="lessThan">
      <formula>0</formula>
    </cfRule>
  </conditionalFormatting>
  <conditionalFormatting sqref="L21">
    <cfRule type="cellIs" dxfId="350" priority="29" operator="lessThan">
      <formula>0</formula>
    </cfRule>
  </conditionalFormatting>
  <conditionalFormatting sqref="L23">
    <cfRule type="cellIs" dxfId="349" priority="28" operator="lessThan">
      <formula>0</formula>
    </cfRule>
  </conditionalFormatting>
  <conditionalFormatting sqref="L23">
    <cfRule type="cellIs" dxfId="348" priority="27" operator="lessThan">
      <formula>0</formula>
    </cfRule>
  </conditionalFormatting>
  <conditionalFormatting sqref="L25">
    <cfRule type="cellIs" dxfId="347" priority="26" operator="lessThan">
      <formula>0</formula>
    </cfRule>
  </conditionalFormatting>
  <conditionalFormatting sqref="L25">
    <cfRule type="cellIs" dxfId="346" priority="25" operator="lessThan">
      <formula>0</formula>
    </cfRule>
  </conditionalFormatting>
  <conditionalFormatting sqref="L27">
    <cfRule type="cellIs" dxfId="345" priority="24" operator="lessThan">
      <formula>0</formula>
    </cfRule>
  </conditionalFormatting>
  <conditionalFormatting sqref="L27">
    <cfRule type="cellIs" dxfId="344" priority="23" operator="lessThan">
      <formula>0</formula>
    </cfRule>
  </conditionalFormatting>
  <conditionalFormatting sqref="L29">
    <cfRule type="cellIs" dxfId="343" priority="22" operator="lessThan">
      <formula>0</formula>
    </cfRule>
  </conditionalFormatting>
  <conditionalFormatting sqref="L29">
    <cfRule type="cellIs" dxfId="342" priority="21" operator="lessThan">
      <formula>0</formula>
    </cfRule>
  </conditionalFormatting>
  <conditionalFormatting sqref="L31">
    <cfRule type="cellIs" dxfId="341" priority="20" operator="lessThan">
      <formula>0</formula>
    </cfRule>
  </conditionalFormatting>
  <conditionalFormatting sqref="L31">
    <cfRule type="cellIs" dxfId="340" priority="19" operator="lessThan">
      <formula>0</formula>
    </cfRule>
  </conditionalFormatting>
  <conditionalFormatting sqref="L33">
    <cfRule type="cellIs" dxfId="339" priority="18" operator="lessThan">
      <formula>0</formula>
    </cfRule>
  </conditionalFormatting>
  <conditionalFormatting sqref="L33">
    <cfRule type="cellIs" dxfId="338" priority="17" operator="lessThan">
      <formula>0</formula>
    </cfRule>
  </conditionalFormatting>
  <conditionalFormatting sqref="L35">
    <cfRule type="cellIs" dxfId="337" priority="16" operator="lessThan">
      <formula>0</formula>
    </cfRule>
  </conditionalFormatting>
  <conditionalFormatting sqref="L35">
    <cfRule type="cellIs" dxfId="336" priority="15" operator="lessThan">
      <formula>0</formula>
    </cfRule>
  </conditionalFormatting>
  <conditionalFormatting sqref="L37">
    <cfRule type="cellIs" dxfId="335" priority="14" operator="lessThan">
      <formula>0</formula>
    </cfRule>
  </conditionalFormatting>
  <conditionalFormatting sqref="L37">
    <cfRule type="cellIs" dxfId="334" priority="13" operator="lessThan">
      <formula>0</formula>
    </cfRule>
  </conditionalFormatting>
  <conditionalFormatting sqref="L39">
    <cfRule type="cellIs" dxfId="333" priority="12" operator="lessThan">
      <formula>0</formula>
    </cfRule>
  </conditionalFormatting>
  <conditionalFormatting sqref="L39">
    <cfRule type="cellIs" dxfId="332" priority="11" operator="lessThan">
      <formula>0</formula>
    </cfRule>
  </conditionalFormatting>
  <conditionalFormatting sqref="L41">
    <cfRule type="cellIs" dxfId="331" priority="10" operator="lessThan">
      <formula>0</formula>
    </cfRule>
  </conditionalFormatting>
  <conditionalFormatting sqref="L41">
    <cfRule type="cellIs" dxfId="330" priority="9" operator="lessThan">
      <formula>0</formula>
    </cfRule>
  </conditionalFormatting>
  <conditionalFormatting sqref="L43">
    <cfRule type="cellIs" dxfId="329" priority="8" operator="lessThan">
      <formula>0</formula>
    </cfRule>
  </conditionalFormatting>
  <conditionalFormatting sqref="L43">
    <cfRule type="cellIs" dxfId="328" priority="7" operator="lessThan">
      <formula>0</formula>
    </cfRule>
  </conditionalFormatting>
  <conditionalFormatting sqref="L45">
    <cfRule type="cellIs" dxfId="327" priority="6" operator="lessThan">
      <formula>0</formula>
    </cfRule>
  </conditionalFormatting>
  <conditionalFormatting sqref="L45">
    <cfRule type="cellIs" dxfId="326" priority="5" operator="lessThan">
      <formula>0</formula>
    </cfRule>
  </conditionalFormatting>
  <conditionalFormatting sqref="K13">
    <cfRule type="containsText" dxfId="325" priority="1" operator="containsText" text="overspending">
      <formula>NOT(ISERROR(SEARCH("overspending",K13)))</formula>
    </cfRule>
    <cfRule type="expression" priority="2">
      <formula>"&lt;0"</formula>
    </cfRule>
    <cfRule type="expression" dxfId="324" priority="3">
      <formula>"J6-sum(j9:j104)&lt;0"</formula>
    </cfRule>
    <cfRule type="cellIs" dxfId="323" priority="4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40</v>
      </c>
      <c r="C1" s="156"/>
      <c r="D1" s="54"/>
      <c r="I1" s="157" t="str">
        <f>"Money for "&amp;B1</f>
        <v>Money for April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March!D20</f>
        <v>0</v>
      </c>
      <c r="L3" s="107" t="s">
        <v>68</v>
      </c>
      <c r="M3" s="120">
        <f>March!D20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April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322" priority="36" operator="lessThan">
      <formula>0</formula>
    </cfRule>
  </conditionalFormatting>
  <conditionalFormatting sqref="L15:L16 L18 L20 L22 L24 L26 L28 L30 L32 L34 L36 L38 L40 L42 L44 L46">
    <cfRule type="cellIs" dxfId="321" priority="35" operator="lessThan">
      <formula>0</formula>
    </cfRule>
  </conditionalFormatting>
  <conditionalFormatting sqref="L17">
    <cfRule type="cellIs" dxfId="320" priority="34" operator="lessThan">
      <formula>0</formula>
    </cfRule>
  </conditionalFormatting>
  <conditionalFormatting sqref="L17">
    <cfRule type="cellIs" dxfId="319" priority="33" operator="lessThan">
      <formula>0</formula>
    </cfRule>
  </conditionalFormatting>
  <conditionalFormatting sqref="L19">
    <cfRule type="cellIs" dxfId="318" priority="32" operator="lessThan">
      <formula>0</formula>
    </cfRule>
  </conditionalFormatting>
  <conditionalFormatting sqref="L19">
    <cfRule type="cellIs" dxfId="317" priority="31" operator="lessThan">
      <formula>0</formula>
    </cfRule>
  </conditionalFormatting>
  <conditionalFormatting sqref="L21">
    <cfRule type="cellIs" dxfId="316" priority="30" operator="lessThan">
      <formula>0</formula>
    </cfRule>
  </conditionalFormatting>
  <conditionalFormatting sqref="L21">
    <cfRule type="cellIs" dxfId="315" priority="29" operator="lessThan">
      <formula>0</formula>
    </cfRule>
  </conditionalFormatting>
  <conditionalFormatting sqref="L23">
    <cfRule type="cellIs" dxfId="314" priority="28" operator="lessThan">
      <formula>0</formula>
    </cfRule>
  </conditionalFormatting>
  <conditionalFormatting sqref="L23">
    <cfRule type="cellIs" dxfId="313" priority="27" operator="lessThan">
      <formula>0</formula>
    </cfRule>
  </conditionalFormatting>
  <conditionalFormatting sqref="L25">
    <cfRule type="cellIs" dxfId="312" priority="26" operator="lessThan">
      <formula>0</formula>
    </cfRule>
  </conditionalFormatting>
  <conditionalFormatting sqref="L25">
    <cfRule type="cellIs" dxfId="311" priority="25" operator="lessThan">
      <formula>0</formula>
    </cfRule>
  </conditionalFormatting>
  <conditionalFormatting sqref="L27">
    <cfRule type="cellIs" dxfId="310" priority="24" operator="lessThan">
      <formula>0</formula>
    </cfRule>
  </conditionalFormatting>
  <conditionalFormatting sqref="L27">
    <cfRule type="cellIs" dxfId="309" priority="23" operator="lessThan">
      <formula>0</formula>
    </cfRule>
  </conditionalFormatting>
  <conditionalFormatting sqref="L29">
    <cfRule type="cellIs" dxfId="308" priority="22" operator="lessThan">
      <formula>0</formula>
    </cfRule>
  </conditionalFormatting>
  <conditionalFormatting sqref="L29">
    <cfRule type="cellIs" dxfId="307" priority="21" operator="lessThan">
      <formula>0</formula>
    </cfRule>
  </conditionalFormatting>
  <conditionalFormatting sqref="L31">
    <cfRule type="cellIs" dxfId="306" priority="20" operator="lessThan">
      <formula>0</formula>
    </cfRule>
  </conditionalFormatting>
  <conditionalFormatting sqref="L31">
    <cfRule type="cellIs" dxfId="305" priority="19" operator="lessThan">
      <formula>0</formula>
    </cfRule>
  </conditionalFormatting>
  <conditionalFormatting sqref="L33">
    <cfRule type="cellIs" dxfId="304" priority="18" operator="lessThan">
      <formula>0</formula>
    </cfRule>
  </conditionalFormatting>
  <conditionalFormatting sqref="L33">
    <cfRule type="cellIs" dxfId="303" priority="17" operator="lessThan">
      <formula>0</formula>
    </cfRule>
  </conditionalFormatting>
  <conditionalFormatting sqref="L35">
    <cfRule type="cellIs" dxfId="302" priority="16" operator="lessThan">
      <formula>0</formula>
    </cfRule>
  </conditionalFormatting>
  <conditionalFormatting sqref="L35">
    <cfRule type="cellIs" dxfId="301" priority="15" operator="lessThan">
      <formula>0</formula>
    </cfRule>
  </conditionalFormatting>
  <conditionalFormatting sqref="L37">
    <cfRule type="cellIs" dxfId="300" priority="14" operator="lessThan">
      <formula>0</formula>
    </cfRule>
  </conditionalFormatting>
  <conditionalFormatting sqref="L37">
    <cfRule type="cellIs" dxfId="299" priority="13" operator="lessThan">
      <formula>0</formula>
    </cfRule>
  </conditionalFormatting>
  <conditionalFormatting sqref="L39">
    <cfRule type="cellIs" dxfId="298" priority="12" operator="lessThan">
      <formula>0</formula>
    </cfRule>
  </conditionalFormatting>
  <conditionalFormatting sqref="L39">
    <cfRule type="cellIs" dxfId="297" priority="11" operator="lessThan">
      <formula>0</formula>
    </cfRule>
  </conditionalFormatting>
  <conditionalFormatting sqref="L41">
    <cfRule type="cellIs" dxfId="296" priority="10" operator="lessThan">
      <formula>0</formula>
    </cfRule>
  </conditionalFormatting>
  <conditionalFormatting sqref="L41">
    <cfRule type="cellIs" dxfId="295" priority="9" operator="lessThan">
      <formula>0</formula>
    </cfRule>
  </conditionalFormatting>
  <conditionalFormatting sqref="L43">
    <cfRule type="cellIs" dxfId="294" priority="8" operator="lessThan">
      <formula>0</formula>
    </cfRule>
  </conditionalFormatting>
  <conditionalFormatting sqref="L43">
    <cfRule type="cellIs" dxfId="293" priority="7" operator="lessThan">
      <formula>0</formula>
    </cfRule>
  </conditionalFormatting>
  <conditionalFormatting sqref="L45">
    <cfRule type="cellIs" dxfId="292" priority="6" operator="lessThan">
      <formula>0</formula>
    </cfRule>
  </conditionalFormatting>
  <conditionalFormatting sqref="L45">
    <cfRule type="cellIs" dxfId="291" priority="5" operator="lessThan">
      <formula>0</formula>
    </cfRule>
  </conditionalFormatting>
  <conditionalFormatting sqref="K13">
    <cfRule type="containsText" dxfId="290" priority="1" operator="containsText" text="overspending">
      <formula>NOT(ISERROR(SEARCH("overspending",K13)))</formula>
    </cfRule>
    <cfRule type="expression" priority="2">
      <formula>"&lt;0"</formula>
    </cfRule>
    <cfRule type="expression" dxfId="289" priority="3">
      <formula>"J6-sum(j9:j104)&lt;0"</formula>
    </cfRule>
    <cfRule type="cellIs" dxfId="288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7</v>
      </c>
      <c r="C1" s="156"/>
      <c r="D1" s="54"/>
      <c r="I1" s="157" t="str">
        <f>"Money for "&amp;B1</f>
        <v>Money for May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April!D20</f>
        <v>0</v>
      </c>
      <c r="L3" s="107" t="s">
        <v>68</v>
      </c>
      <c r="M3" s="120">
        <f>April!D20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May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287" priority="36" operator="lessThan">
      <formula>0</formula>
    </cfRule>
  </conditionalFormatting>
  <conditionalFormatting sqref="L15:L16 L18 L20 L22 L24 L26 L28 L30 L32 L34 L36 L38 L40 L42 L44 L46">
    <cfRule type="cellIs" dxfId="286" priority="35" operator="lessThan">
      <formula>0</formula>
    </cfRule>
  </conditionalFormatting>
  <conditionalFormatting sqref="L17">
    <cfRule type="cellIs" dxfId="285" priority="34" operator="lessThan">
      <formula>0</formula>
    </cfRule>
  </conditionalFormatting>
  <conditionalFormatting sqref="L17">
    <cfRule type="cellIs" dxfId="284" priority="33" operator="lessThan">
      <formula>0</formula>
    </cfRule>
  </conditionalFormatting>
  <conditionalFormatting sqref="L19">
    <cfRule type="cellIs" dxfId="283" priority="32" operator="lessThan">
      <formula>0</formula>
    </cfRule>
  </conditionalFormatting>
  <conditionalFormatting sqref="L19">
    <cfRule type="cellIs" dxfId="282" priority="31" operator="lessThan">
      <formula>0</formula>
    </cfRule>
  </conditionalFormatting>
  <conditionalFormatting sqref="L21">
    <cfRule type="cellIs" dxfId="281" priority="30" operator="lessThan">
      <formula>0</formula>
    </cfRule>
  </conditionalFormatting>
  <conditionalFormatting sqref="L21">
    <cfRule type="cellIs" dxfId="280" priority="29" operator="lessThan">
      <formula>0</formula>
    </cfRule>
  </conditionalFormatting>
  <conditionalFormatting sqref="L23">
    <cfRule type="cellIs" dxfId="279" priority="28" operator="lessThan">
      <formula>0</formula>
    </cfRule>
  </conditionalFormatting>
  <conditionalFormatting sqref="L23">
    <cfRule type="cellIs" dxfId="278" priority="27" operator="lessThan">
      <formula>0</formula>
    </cfRule>
  </conditionalFormatting>
  <conditionalFormatting sqref="L25">
    <cfRule type="cellIs" dxfId="277" priority="26" operator="lessThan">
      <formula>0</formula>
    </cfRule>
  </conditionalFormatting>
  <conditionalFormatting sqref="L25">
    <cfRule type="cellIs" dxfId="276" priority="25" operator="lessThan">
      <formula>0</formula>
    </cfRule>
  </conditionalFormatting>
  <conditionalFormatting sqref="L27">
    <cfRule type="cellIs" dxfId="275" priority="24" operator="lessThan">
      <formula>0</formula>
    </cfRule>
  </conditionalFormatting>
  <conditionalFormatting sqref="L27">
    <cfRule type="cellIs" dxfId="274" priority="23" operator="lessThan">
      <formula>0</formula>
    </cfRule>
  </conditionalFormatting>
  <conditionalFormatting sqref="L29">
    <cfRule type="cellIs" dxfId="273" priority="22" operator="lessThan">
      <formula>0</formula>
    </cfRule>
  </conditionalFormatting>
  <conditionalFormatting sqref="L29">
    <cfRule type="cellIs" dxfId="272" priority="21" operator="lessThan">
      <formula>0</formula>
    </cfRule>
  </conditionalFormatting>
  <conditionalFormatting sqref="L31">
    <cfRule type="cellIs" dxfId="271" priority="20" operator="lessThan">
      <formula>0</formula>
    </cfRule>
  </conditionalFormatting>
  <conditionalFormatting sqref="L31">
    <cfRule type="cellIs" dxfId="270" priority="19" operator="lessThan">
      <formula>0</formula>
    </cfRule>
  </conditionalFormatting>
  <conditionalFormatting sqref="L33">
    <cfRule type="cellIs" dxfId="269" priority="18" operator="lessThan">
      <formula>0</formula>
    </cfRule>
  </conditionalFormatting>
  <conditionalFormatting sqref="L33">
    <cfRule type="cellIs" dxfId="268" priority="17" operator="lessThan">
      <formula>0</formula>
    </cfRule>
  </conditionalFormatting>
  <conditionalFormatting sqref="L35">
    <cfRule type="cellIs" dxfId="267" priority="16" operator="lessThan">
      <formula>0</formula>
    </cfRule>
  </conditionalFormatting>
  <conditionalFormatting sqref="L35">
    <cfRule type="cellIs" dxfId="266" priority="15" operator="lessThan">
      <formula>0</formula>
    </cfRule>
  </conditionalFormatting>
  <conditionalFormatting sqref="L37">
    <cfRule type="cellIs" dxfId="265" priority="14" operator="lessThan">
      <formula>0</formula>
    </cfRule>
  </conditionalFormatting>
  <conditionalFormatting sqref="L37">
    <cfRule type="cellIs" dxfId="264" priority="13" operator="lessThan">
      <formula>0</formula>
    </cfRule>
  </conditionalFormatting>
  <conditionalFormatting sqref="L39">
    <cfRule type="cellIs" dxfId="263" priority="12" operator="lessThan">
      <formula>0</formula>
    </cfRule>
  </conditionalFormatting>
  <conditionalFormatting sqref="L39">
    <cfRule type="cellIs" dxfId="262" priority="11" operator="lessThan">
      <formula>0</formula>
    </cfRule>
  </conditionalFormatting>
  <conditionalFormatting sqref="L41">
    <cfRule type="cellIs" dxfId="261" priority="10" operator="lessThan">
      <formula>0</formula>
    </cfRule>
  </conditionalFormatting>
  <conditionalFormatting sqref="L41">
    <cfRule type="cellIs" dxfId="260" priority="9" operator="lessThan">
      <formula>0</formula>
    </cfRule>
  </conditionalFormatting>
  <conditionalFormatting sqref="L43">
    <cfRule type="cellIs" dxfId="259" priority="8" operator="lessThan">
      <formula>0</formula>
    </cfRule>
  </conditionalFormatting>
  <conditionalFormatting sqref="L43">
    <cfRule type="cellIs" dxfId="258" priority="7" operator="lessThan">
      <formula>0</formula>
    </cfRule>
  </conditionalFormatting>
  <conditionalFormatting sqref="L45">
    <cfRule type="cellIs" dxfId="257" priority="6" operator="lessThan">
      <formula>0</formula>
    </cfRule>
  </conditionalFormatting>
  <conditionalFormatting sqref="L45">
    <cfRule type="cellIs" dxfId="256" priority="5" operator="lessThan">
      <formula>0</formula>
    </cfRule>
  </conditionalFormatting>
  <conditionalFormatting sqref="K13">
    <cfRule type="containsText" dxfId="255" priority="1" operator="containsText" text="overspending">
      <formula>NOT(ISERROR(SEARCH("overspending",K13)))</formula>
    </cfRule>
    <cfRule type="expression" priority="2">
      <formula>"&lt;0"</formula>
    </cfRule>
    <cfRule type="expression" dxfId="254" priority="3">
      <formula>"J6-sum(j9:j104)&lt;0"</formula>
    </cfRule>
    <cfRule type="cellIs" dxfId="253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41</v>
      </c>
      <c r="C1" s="156"/>
      <c r="D1" s="54"/>
      <c r="I1" s="157" t="str">
        <f>"Money for "&amp;B1</f>
        <v>Money for June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May!D20</f>
        <v>0</v>
      </c>
      <c r="L3" s="107" t="s">
        <v>68</v>
      </c>
      <c r="M3" s="120">
        <f>May!D20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June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252" priority="36" operator="lessThan">
      <formula>0</formula>
    </cfRule>
  </conditionalFormatting>
  <conditionalFormatting sqref="L15:L16 L18 L20 L22 L24 L26 L28 L30 L32 L34 L36 L38 L40 L42 L44 L46">
    <cfRule type="cellIs" dxfId="251" priority="35" operator="lessThan">
      <formula>0</formula>
    </cfRule>
  </conditionalFormatting>
  <conditionalFormatting sqref="L17">
    <cfRule type="cellIs" dxfId="250" priority="34" operator="lessThan">
      <formula>0</formula>
    </cfRule>
  </conditionalFormatting>
  <conditionalFormatting sqref="L17">
    <cfRule type="cellIs" dxfId="249" priority="33" operator="lessThan">
      <formula>0</formula>
    </cfRule>
  </conditionalFormatting>
  <conditionalFormatting sqref="L19">
    <cfRule type="cellIs" dxfId="248" priority="32" operator="lessThan">
      <formula>0</formula>
    </cfRule>
  </conditionalFormatting>
  <conditionalFormatting sqref="L19">
    <cfRule type="cellIs" dxfId="247" priority="31" operator="lessThan">
      <formula>0</formula>
    </cfRule>
  </conditionalFormatting>
  <conditionalFormatting sqref="L21">
    <cfRule type="cellIs" dxfId="246" priority="30" operator="lessThan">
      <formula>0</formula>
    </cfRule>
  </conditionalFormatting>
  <conditionalFormatting sqref="L21">
    <cfRule type="cellIs" dxfId="245" priority="29" operator="lessThan">
      <formula>0</formula>
    </cfRule>
  </conditionalFormatting>
  <conditionalFormatting sqref="L23">
    <cfRule type="cellIs" dxfId="244" priority="28" operator="lessThan">
      <formula>0</formula>
    </cfRule>
  </conditionalFormatting>
  <conditionalFormatting sqref="L23">
    <cfRule type="cellIs" dxfId="243" priority="27" operator="lessThan">
      <formula>0</formula>
    </cfRule>
  </conditionalFormatting>
  <conditionalFormatting sqref="L25">
    <cfRule type="cellIs" dxfId="242" priority="26" operator="lessThan">
      <formula>0</formula>
    </cfRule>
  </conditionalFormatting>
  <conditionalFormatting sqref="L25">
    <cfRule type="cellIs" dxfId="241" priority="25" operator="lessThan">
      <formula>0</formula>
    </cfRule>
  </conditionalFormatting>
  <conditionalFormatting sqref="L27">
    <cfRule type="cellIs" dxfId="240" priority="24" operator="lessThan">
      <formula>0</formula>
    </cfRule>
  </conditionalFormatting>
  <conditionalFormatting sqref="L27">
    <cfRule type="cellIs" dxfId="239" priority="23" operator="lessThan">
      <formula>0</formula>
    </cfRule>
  </conditionalFormatting>
  <conditionalFormatting sqref="L29">
    <cfRule type="cellIs" dxfId="238" priority="22" operator="lessThan">
      <formula>0</formula>
    </cfRule>
  </conditionalFormatting>
  <conditionalFormatting sqref="L29">
    <cfRule type="cellIs" dxfId="237" priority="21" operator="lessThan">
      <formula>0</formula>
    </cfRule>
  </conditionalFormatting>
  <conditionalFormatting sqref="L31">
    <cfRule type="cellIs" dxfId="236" priority="20" operator="lessThan">
      <formula>0</formula>
    </cfRule>
  </conditionalFormatting>
  <conditionalFormatting sqref="L31">
    <cfRule type="cellIs" dxfId="235" priority="19" operator="lessThan">
      <formula>0</formula>
    </cfRule>
  </conditionalFormatting>
  <conditionalFormatting sqref="L33">
    <cfRule type="cellIs" dxfId="234" priority="18" operator="lessThan">
      <formula>0</formula>
    </cfRule>
  </conditionalFormatting>
  <conditionalFormatting sqref="L33">
    <cfRule type="cellIs" dxfId="233" priority="17" operator="lessThan">
      <formula>0</formula>
    </cfRule>
  </conditionalFormatting>
  <conditionalFormatting sqref="L35">
    <cfRule type="cellIs" dxfId="232" priority="16" operator="lessThan">
      <formula>0</formula>
    </cfRule>
  </conditionalFormatting>
  <conditionalFormatting sqref="L35">
    <cfRule type="cellIs" dxfId="231" priority="15" operator="lessThan">
      <formula>0</formula>
    </cfRule>
  </conditionalFormatting>
  <conditionalFormatting sqref="L37">
    <cfRule type="cellIs" dxfId="230" priority="14" operator="lessThan">
      <formula>0</formula>
    </cfRule>
  </conditionalFormatting>
  <conditionalFormatting sqref="L37">
    <cfRule type="cellIs" dxfId="229" priority="13" operator="lessThan">
      <formula>0</formula>
    </cfRule>
  </conditionalFormatting>
  <conditionalFormatting sqref="L39">
    <cfRule type="cellIs" dxfId="228" priority="12" operator="lessThan">
      <formula>0</formula>
    </cfRule>
  </conditionalFormatting>
  <conditionalFormatting sqref="L39">
    <cfRule type="cellIs" dxfId="227" priority="11" operator="lessThan">
      <formula>0</formula>
    </cfRule>
  </conditionalFormatting>
  <conditionalFormatting sqref="L41">
    <cfRule type="cellIs" dxfId="226" priority="10" operator="lessThan">
      <formula>0</formula>
    </cfRule>
  </conditionalFormatting>
  <conditionalFormatting sqref="L41">
    <cfRule type="cellIs" dxfId="225" priority="9" operator="lessThan">
      <formula>0</formula>
    </cfRule>
  </conditionalFormatting>
  <conditionalFormatting sqref="L43">
    <cfRule type="cellIs" dxfId="224" priority="8" operator="lessThan">
      <formula>0</formula>
    </cfRule>
  </conditionalFormatting>
  <conditionalFormatting sqref="L43">
    <cfRule type="cellIs" dxfId="223" priority="7" operator="lessThan">
      <formula>0</formula>
    </cfRule>
  </conditionalFormatting>
  <conditionalFormatting sqref="L45">
    <cfRule type="cellIs" dxfId="222" priority="6" operator="lessThan">
      <formula>0</formula>
    </cfRule>
  </conditionalFormatting>
  <conditionalFormatting sqref="L45">
    <cfRule type="cellIs" dxfId="221" priority="5" operator="lessThan">
      <formula>0</formula>
    </cfRule>
  </conditionalFormatting>
  <conditionalFormatting sqref="K13">
    <cfRule type="containsText" dxfId="220" priority="1" operator="containsText" text="overspending">
      <formula>NOT(ISERROR(SEARCH("overspending",K13)))</formula>
    </cfRule>
    <cfRule type="expression" priority="2">
      <formula>"&lt;0"</formula>
    </cfRule>
    <cfRule type="expression" dxfId="219" priority="3">
      <formula>"J6-sum(j9:j104)&lt;0"</formula>
    </cfRule>
    <cfRule type="cellIs" dxfId="218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42</v>
      </c>
      <c r="C1" s="156"/>
      <c r="D1" s="54"/>
      <c r="I1" s="157" t="str">
        <f>"Money for "&amp;B1</f>
        <v>Money for July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June!D20</f>
        <v>0</v>
      </c>
      <c r="L3" s="107" t="s">
        <v>68</v>
      </c>
      <c r="M3" s="120">
        <f>June!D20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July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217" priority="36" operator="lessThan">
      <formula>0</formula>
    </cfRule>
  </conditionalFormatting>
  <conditionalFormatting sqref="L15:L16 L18 L20 L22 L24 L26 L28 L30 L32 L34 L36 L38 L40 L42 L44 L46">
    <cfRule type="cellIs" dxfId="216" priority="35" operator="lessThan">
      <formula>0</formula>
    </cfRule>
  </conditionalFormatting>
  <conditionalFormatting sqref="L17">
    <cfRule type="cellIs" dxfId="215" priority="34" operator="lessThan">
      <formula>0</formula>
    </cfRule>
  </conditionalFormatting>
  <conditionalFormatting sqref="L17">
    <cfRule type="cellIs" dxfId="214" priority="33" operator="lessThan">
      <formula>0</formula>
    </cfRule>
  </conditionalFormatting>
  <conditionalFormatting sqref="L19">
    <cfRule type="cellIs" dxfId="213" priority="32" operator="lessThan">
      <formula>0</formula>
    </cfRule>
  </conditionalFormatting>
  <conditionalFormatting sqref="L19">
    <cfRule type="cellIs" dxfId="212" priority="31" operator="lessThan">
      <formula>0</formula>
    </cfRule>
  </conditionalFormatting>
  <conditionalFormatting sqref="L21">
    <cfRule type="cellIs" dxfId="211" priority="30" operator="lessThan">
      <formula>0</formula>
    </cfRule>
  </conditionalFormatting>
  <conditionalFormatting sqref="L21">
    <cfRule type="cellIs" dxfId="210" priority="29" operator="lessThan">
      <formula>0</formula>
    </cfRule>
  </conditionalFormatting>
  <conditionalFormatting sqref="L23">
    <cfRule type="cellIs" dxfId="209" priority="28" operator="lessThan">
      <formula>0</formula>
    </cfRule>
  </conditionalFormatting>
  <conditionalFormatting sqref="L23">
    <cfRule type="cellIs" dxfId="208" priority="27" operator="lessThan">
      <formula>0</formula>
    </cfRule>
  </conditionalFormatting>
  <conditionalFormatting sqref="L25">
    <cfRule type="cellIs" dxfId="207" priority="26" operator="lessThan">
      <formula>0</formula>
    </cfRule>
  </conditionalFormatting>
  <conditionalFormatting sqref="L25">
    <cfRule type="cellIs" dxfId="206" priority="25" operator="lessThan">
      <formula>0</formula>
    </cfRule>
  </conditionalFormatting>
  <conditionalFormatting sqref="L27">
    <cfRule type="cellIs" dxfId="205" priority="24" operator="lessThan">
      <formula>0</formula>
    </cfRule>
  </conditionalFormatting>
  <conditionalFormatting sqref="L27">
    <cfRule type="cellIs" dxfId="204" priority="23" operator="lessThan">
      <formula>0</formula>
    </cfRule>
  </conditionalFormatting>
  <conditionalFormatting sqref="L29">
    <cfRule type="cellIs" dxfId="203" priority="22" operator="lessThan">
      <formula>0</formula>
    </cfRule>
  </conditionalFormatting>
  <conditionalFormatting sqref="L29">
    <cfRule type="cellIs" dxfId="202" priority="21" operator="lessThan">
      <formula>0</formula>
    </cfRule>
  </conditionalFormatting>
  <conditionalFormatting sqref="L31">
    <cfRule type="cellIs" dxfId="201" priority="20" operator="lessThan">
      <formula>0</formula>
    </cfRule>
  </conditionalFormatting>
  <conditionalFormatting sqref="L31">
    <cfRule type="cellIs" dxfId="200" priority="19" operator="lessThan">
      <formula>0</formula>
    </cfRule>
  </conditionalFormatting>
  <conditionalFormatting sqref="L33">
    <cfRule type="cellIs" dxfId="199" priority="18" operator="lessThan">
      <formula>0</formula>
    </cfRule>
  </conditionalFormatting>
  <conditionalFormatting sqref="L33">
    <cfRule type="cellIs" dxfId="198" priority="17" operator="lessThan">
      <formula>0</formula>
    </cfRule>
  </conditionalFormatting>
  <conditionalFormatting sqref="L35">
    <cfRule type="cellIs" dxfId="197" priority="16" operator="lessThan">
      <formula>0</formula>
    </cfRule>
  </conditionalFormatting>
  <conditionalFormatting sqref="L35">
    <cfRule type="cellIs" dxfId="196" priority="15" operator="lessThan">
      <formula>0</formula>
    </cfRule>
  </conditionalFormatting>
  <conditionalFormatting sqref="L37">
    <cfRule type="cellIs" dxfId="195" priority="14" operator="lessThan">
      <formula>0</formula>
    </cfRule>
  </conditionalFormatting>
  <conditionalFormatting sqref="L37">
    <cfRule type="cellIs" dxfId="194" priority="13" operator="lessThan">
      <formula>0</formula>
    </cfRule>
  </conditionalFormatting>
  <conditionalFormatting sqref="L39">
    <cfRule type="cellIs" dxfId="193" priority="12" operator="lessThan">
      <formula>0</formula>
    </cfRule>
  </conditionalFormatting>
  <conditionalFormatting sqref="L39">
    <cfRule type="cellIs" dxfId="192" priority="11" operator="lessThan">
      <formula>0</formula>
    </cfRule>
  </conditionalFormatting>
  <conditionalFormatting sqref="L41">
    <cfRule type="cellIs" dxfId="191" priority="10" operator="lessThan">
      <formula>0</formula>
    </cfRule>
  </conditionalFormatting>
  <conditionalFormatting sqref="L41">
    <cfRule type="cellIs" dxfId="190" priority="9" operator="lessThan">
      <formula>0</formula>
    </cfRule>
  </conditionalFormatting>
  <conditionalFormatting sqref="L43">
    <cfRule type="cellIs" dxfId="189" priority="8" operator="lessThan">
      <formula>0</formula>
    </cfRule>
  </conditionalFormatting>
  <conditionalFormatting sqref="L43">
    <cfRule type="cellIs" dxfId="188" priority="7" operator="lessThan">
      <formula>0</formula>
    </cfRule>
  </conditionalFormatting>
  <conditionalFormatting sqref="L45">
    <cfRule type="cellIs" dxfId="187" priority="6" operator="lessThan">
      <formula>0</formula>
    </cfRule>
  </conditionalFormatting>
  <conditionalFormatting sqref="L45">
    <cfRule type="cellIs" dxfId="186" priority="5" operator="lessThan">
      <formula>0</formula>
    </cfRule>
  </conditionalFormatting>
  <conditionalFormatting sqref="K13">
    <cfRule type="containsText" dxfId="185" priority="1" operator="containsText" text="overspending">
      <formula>NOT(ISERROR(SEARCH("overspending",K13)))</formula>
    </cfRule>
    <cfRule type="expression" priority="2">
      <formula>"&lt;0"</formula>
    </cfRule>
    <cfRule type="expression" dxfId="184" priority="3">
      <formula>"J6-sum(j9:j104)&lt;0"</formula>
    </cfRule>
    <cfRule type="cellIs" dxfId="183" priority="4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2.5703125" style="44" customWidth="1"/>
    <col min="2" max="2" width="9.140625" style="44"/>
    <col min="3" max="4" width="12.42578125" style="44" customWidth="1"/>
    <col min="5" max="5" width="22.140625" style="44" customWidth="1"/>
    <col min="6" max="6" width="4.140625" style="44" customWidth="1"/>
    <col min="7" max="7" width="0.7109375" style="52" customWidth="1"/>
    <col min="8" max="8" width="3" style="44" customWidth="1"/>
    <col min="9" max="9" width="4.28515625" style="44" customWidth="1"/>
    <col min="10" max="10" width="25.85546875" style="44" customWidth="1"/>
    <col min="11" max="11" width="21.140625" style="43" customWidth="1"/>
    <col min="12" max="13" width="17.5703125" style="43" customWidth="1"/>
    <col min="14" max="14" width="9.7109375" style="46" customWidth="1"/>
    <col min="15" max="36" width="9.7109375" style="43" customWidth="1"/>
    <col min="37" max="53" width="9.7109375" style="44" customWidth="1"/>
    <col min="54" max="16384" width="9.140625" style="44"/>
  </cols>
  <sheetData>
    <row r="1" spans="1:53" ht="21" x14ac:dyDescent="0.35">
      <c r="B1" s="156" t="s">
        <v>43</v>
      </c>
      <c r="C1" s="156"/>
      <c r="D1" s="54"/>
      <c r="I1" s="157" t="str">
        <f>"Money for "&amp;B1</f>
        <v>Money for August</v>
      </c>
      <c r="J1" s="157"/>
      <c r="K1" s="157"/>
      <c r="M1" s="78"/>
      <c r="N1" s="47"/>
    </row>
    <row r="2" spans="1:53" ht="21" x14ac:dyDescent="0.35">
      <c r="B2" s="95"/>
      <c r="C2" s="95"/>
      <c r="D2" s="54"/>
      <c r="I2" s="96"/>
      <c r="J2" s="96"/>
      <c r="K2" s="96"/>
      <c r="M2" s="78"/>
    </row>
    <row r="3" spans="1:53" x14ac:dyDescent="0.25">
      <c r="B3" s="158" t="s">
        <v>59</v>
      </c>
      <c r="C3" s="158"/>
      <c r="D3" s="158"/>
      <c r="J3" s="89" t="s">
        <v>67</v>
      </c>
      <c r="K3" s="116">
        <f>July!D20</f>
        <v>0</v>
      </c>
      <c r="L3" s="107" t="s">
        <v>68</v>
      </c>
      <c r="M3" s="120">
        <f>July!D20</f>
        <v>0</v>
      </c>
    </row>
    <row r="4" spans="1:53" x14ac:dyDescent="0.25">
      <c r="C4" s="58" t="s">
        <v>36</v>
      </c>
      <c r="D4" s="58" t="s">
        <v>35</v>
      </c>
      <c r="E4" s="58" t="s">
        <v>58</v>
      </c>
      <c r="I4" s="77"/>
      <c r="J4" s="88" t="s">
        <v>57</v>
      </c>
      <c r="K4" s="117"/>
      <c r="L4" s="92"/>
      <c r="M4" s="78"/>
    </row>
    <row r="5" spans="1:53" x14ac:dyDescent="0.25">
      <c r="C5" s="48"/>
      <c r="D5" s="100"/>
      <c r="E5" s="69"/>
      <c r="I5" s="77"/>
      <c r="J5" s="102" t="s">
        <v>62</v>
      </c>
      <c r="K5" s="127">
        <f>SUM(K3:K4)</f>
        <v>0</v>
      </c>
      <c r="M5" s="78"/>
    </row>
    <row r="6" spans="1:53" x14ac:dyDescent="0.25">
      <c r="C6" s="48"/>
      <c r="D6" s="100"/>
      <c r="E6" s="69"/>
      <c r="I6" s="98" t="s">
        <v>60</v>
      </c>
      <c r="J6" s="99"/>
      <c r="K6" s="118"/>
      <c r="M6" s="78"/>
    </row>
    <row r="7" spans="1:53" x14ac:dyDescent="0.25">
      <c r="C7" s="48"/>
      <c r="D7" s="100"/>
      <c r="E7" s="69"/>
      <c r="I7" s="111">
        <v>0.1</v>
      </c>
      <c r="J7" s="97" t="s">
        <v>69</v>
      </c>
      <c r="K7" s="116">
        <f>I7*M3</f>
        <v>0</v>
      </c>
      <c r="L7" s="107"/>
      <c r="M7" s="78"/>
    </row>
    <row r="8" spans="1:53" x14ac:dyDescent="0.25">
      <c r="C8" s="48"/>
      <c r="D8" s="100"/>
      <c r="E8" s="69"/>
      <c r="I8" s="111">
        <v>0.1</v>
      </c>
      <c r="J8" s="97" t="s">
        <v>61</v>
      </c>
      <c r="K8" s="116">
        <f>I8*M3</f>
        <v>0</v>
      </c>
      <c r="M8" s="78"/>
    </row>
    <row r="9" spans="1:53" x14ac:dyDescent="0.25">
      <c r="C9" s="48"/>
      <c r="D9" s="100"/>
      <c r="E9" s="69"/>
      <c r="I9" s="112"/>
      <c r="J9" s="101" t="s">
        <v>56</v>
      </c>
      <c r="K9" s="116"/>
      <c r="M9" s="78"/>
    </row>
    <row r="10" spans="1:53" x14ac:dyDescent="0.25">
      <c r="C10" s="48"/>
      <c r="D10" s="100"/>
      <c r="E10" s="69"/>
      <c r="J10" s="102" t="s">
        <v>63</v>
      </c>
      <c r="K10" s="115">
        <f>SUM(K7:K9)*-1</f>
        <v>0</v>
      </c>
      <c r="M10" s="103" t="s">
        <v>65</v>
      </c>
    </row>
    <row r="11" spans="1:53" x14ac:dyDescent="0.25">
      <c r="C11" s="48"/>
      <c r="D11" s="100"/>
      <c r="E11" s="69"/>
      <c r="J11" s="89" t="s">
        <v>64</v>
      </c>
      <c r="K11" s="119">
        <f>SUM(K5+K10)</f>
        <v>0</v>
      </c>
      <c r="M11" s="128">
        <f>SUM(M15:M110)</f>
        <v>0</v>
      </c>
    </row>
    <row r="12" spans="1:53" x14ac:dyDescent="0.25">
      <c r="C12" s="48"/>
      <c r="D12" s="100"/>
      <c r="E12" s="69"/>
      <c r="J12" s="89"/>
      <c r="K12" s="91"/>
      <c r="M12" s="79"/>
    </row>
    <row r="13" spans="1:53" x14ac:dyDescent="0.25">
      <c r="A13" s="45"/>
      <c r="B13" s="45"/>
      <c r="C13" s="48"/>
      <c r="D13" s="100"/>
      <c r="E13" s="69"/>
      <c r="K13" s="90" t="str">
        <f>IF(K11-SUM(K15:K110)&lt;0,"overspending:   "&amp;DOLLAR(K11-SUM(K15:K110),2),"unallocated:   "&amp;DOLLAR(K11-SUM(K15:K110),2))</f>
        <v>unallocated:   $0.00</v>
      </c>
      <c r="M13" s="78"/>
    </row>
    <row r="14" spans="1:53" x14ac:dyDescent="0.25">
      <c r="C14" s="48"/>
      <c r="D14" s="100"/>
      <c r="E14" s="69"/>
      <c r="J14" s="58" t="s">
        <v>48</v>
      </c>
      <c r="K14" s="121" t="s">
        <v>34</v>
      </c>
      <c r="L14" s="121" t="s">
        <v>33</v>
      </c>
      <c r="M14" s="122" t="s">
        <v>32</v>
      </c>
      <c r="N14" s="105" t="str">
        <f>"Expenses in "&amp;B1</f>
        <v>Expenses in August</v>
      </c>
      <c r="O14" s="106"/>
      <c r="P14" s="44"/>
      <c r="Q14" s="104" t="s">
        <v>66</v>
      </c>
      <c r="R14" s="104"/>
      <c r="S14" s="104"/>
      <c r="T14" s="104"/>
      <c r="U14" s="104"/>
      <c r="V14" s="104"/>
      <c r="W14" s="104"/>
      <c r="X14" s="104"/>
    </row>
    <row r="15" spans="1:53" x14ac:dyDescent="0.25">
      <c r="C15" s="48"/>
      <c r="D15" s="100"/>
      <c r="E15" s="69"/>
      <c r="I15" s="51">
        <v>1</v>
      </c>
      <c r="J15" s="55"/>
      <c r="K15" s="123"/>
      <c r="L15" s="124">
        <f>K15-M15</f>
        <v>0</v>
      </c>
      <c r="M15" s="124">
        <f t="shared" ref="M15:M46" si="0">SUM(N15:BA15)</f>
        <v>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x14ac:dyDescent="0.25">
      <c r="C16" s="48"/>
      <c r="D16" s="100"/>
      <c r="E16" s="69"/>
      <c r="I16" s="44">
        <v>2</v>
      </c>
      <c r="J16" s="49"/>
      <c r="K16" s="125"/>
      <c r="L16" s="126">
        <f t="shared" ref="L16:L46" si="1">K16-M16</f>
        <v>0</v>
      </c>
      <c r="M16" s="126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5" customFormat="1" x14ac:dyDescent="0.25">
      <c r="A17" s="44"/>
      <c r="B17" s="44"/>
      <c r="C17" s="48"/>
      <c r="D17" s="100"/>
      <c r="E17" s="69"/>
      <c r="G17" s="53"/>
      <c r="I17" s="51">
        <v>3</v>
      </c>
      <c r="J17" s="55"/>
      <c r="K17" s="123"/>
      <c r="L17" s="124">
        <f t="shared" si="1"/>
        <v>0</v>
      </c>
      <c r="M17" s="124">
        <f t="shared" si="0"/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x14ac:dyDescent="0.25">
      <c r="C18" s="48"/>
      <c r="D18" s="100"/>
      <c r="E18" s="69"/>
      <c r="I18" s="44">
        <v>4</v>
      </c>
      <c r="J18" s="49"/>
      <c r="K18" s="125"/>
      <c r="L18" s="126">
        <f t="shared" si="1"/>
        <v>0</v>
      </c>
      <c r="M18" s="126">
        <f t="shared" si="0"/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5.75" thickBot="1" x14ac:dyDescent="0.3">
      <c r="C19" s="48"/>
      <c r="D19" s="114"/>
      <c r="E19" s="69"/>
      <c r="I19" s="51">
        <v>5</v>
      </c>
      <c r="J19" s="55"/>
      <c r="K19" s="123"/>
      <c r="L19" s="124">
        <f t="shared" si="1"/>
        <v>0</v>
      </c>
      <c r="M19" s="124">
        <f t="shared" si="0"/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5.75" thickBot="1" x14ac:dyDescent="0.3">
      <c r="B20" s="45" t="s">
        <v>31</v>
      </c>
      <c r="C20" s="57">
        <f>SUM(C5:C19)</f>
        <v>0</v>
      </c>
      <c r="D20" s="171">
        <f>SUM(D5:D19)</f>
        <v>0</v>
      </c>
      <c r="E20" s="45"/>
      <c r="F20" s="45"/>
      <c r="I20" s="44">
        <v>6</v>
      </c>
      <c r="J20" s="49"/>
      <c r="K20" s="125"/>
      <c r="L20" s="126">
        <f t="shared" si="1"/>
        <v>0</v>
      </c>
      <c r="M20" s="126">
        <f t="shared" si="0"/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x14ac:dyDescent="0.25">
      <c r="B21" s="77"/>
      <c r="C21" s="77"/>
      <c r="D21" s="77"/>
      <c r="E21" s="82"/>
      <c r="I21" s="51">
        <v>7</v>
      </c>
      <c r="J21" s="55"/>
      <c r="K21" s="123"/>
      <c r="L21" s="124">
        <f t="shared" si="1"/>
        <v>0</v>
      </c>
      <c r="M21" s="124">
        <f t="shared" si="0"/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x14ac:dyDescent="0.25">
      <c r="B22" s="81"/>
      <c r="C22" s="81"/>
      <c r="D22" s="81"/>
      <c r="E22" s="84"/>
      <c r="I22" s="44">
        <v>8</v>
      </c>
      <c r="J22" s="49"/>
      <c r="K22" s="125"/>
      <c r="L22" s="126">
        <f t="shared" si="1"/>
        <v>0</v>
      </c>
      <c r="M22" s="126">
        <f t="shared" si="0"/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1:53" x14ac:dyDescent="0.25">
      <c r="I23" s="51">
        <v>9</v>
      </c>
      <c r="J23" s="55"/>
      <c r="K23" s="123"/>
      <c r="L23" s="124">
        <f t="shared" si="1"/>
        <v>0</v>
      </c>
      <c r="M23" s="124">
        <f t="shared" si="0"/>
        <v>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x14ac:dyDescent="0.25">
      <c r="B24" s="87" t="s">
        <v>1</v>
      </c>
      <c r="I24" s="44">
        <v>10</v>
      </c>
      <c r="J24" s="49"/>
      <c r="K24" s="125"/>
      <c r="L24" s="126">
        <f t="shared" si="1"/>
        <v>0</v>
      </c>
      <c r="M24" s="126">
        <f t="shared" si="0"/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x14ac:dyDescent="0.25">
      <c r="B25" s="150"/>
      <c r="C25" s="141"/>
      <c r="D25" s="141"/>
      <c r="E25" s="142"/>
      <c r="I25" s="51">
        <v>11</v>
      </c>
      <c r="J25" s="55"/>
      <c r="K25" s="123"/>
      <c r="L25" s="124">
        <f t="shared" si="1"/>
        <v>0</v>
      </c>
      <c r="M25" s="124">
        <f t="shared" si="0"/>
        <v>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x14ac:dyDescent="0.25">
      <c r="B26" s="146"/>
      <c r="C26" s="144"/>
      <c r="D26" s="144"/>
      <c r="E26" s="145"/>
      <c r="I26" s="44">
        <v>12</v>
      </c>
      <c r="J26" s="49"/>
      <c r="K26" s="125"/>
      <c r="L26" s="126">
        <f t="shared" si="1"/>
        <v>0</v>
      </c>
      <c r="M26" s="126">
        <f t="shared" si="0"/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x14ac:dyDescent="0.25">
      <c r="B27" s="146"/>
      <c r="C27" s="144"/>
      <c r="D27" s="144"/>
      <c r="E27" s="145"/>
      <c r="I27" s="51">
        <v>13</v>
      </c>
      <c r="J27" s="55"/>
      <c r="K27" s="123"/>
      <c r="L27" s="124">
        <f t="shared" si="1"/>
        <v>0</v>
      </c>
      <c r="M27" s="124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B28" s="146"/>
      <c r="C28" s="144"/>
      <c r="D28" s="144"/>
      <c r="E28" s="145"/>
      <c r="I28" s="44">
        <v>14</v>
      </c>
      <c r="J28" s="49"/>
      <c r="K28" s="125"/>
      <c r="L28" s="126">
        <f t="shared" si="1"/>
        <v>0</v>
      </c>
      <c r="M28" s="126">
        <f t="shared" si="0"/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1:53" x14ac:dyDescent="0.25">
      <c r="B29" s="146"/>
      <c r="C29" s="144"/>
      <c r="D29" s="144"/>
      <c r="E29" s="145"/>
      <c r="I29" s="51">
        <v>15</v>
      </c>
      <c r="J29" s="55"/>
      <c r="K29" s="123"/>
      <c r="L29" s="124">
        <f t="shared" si="1"/>
        <v>0</v>
      </c>
      <c r="M29" s="124">
        <f t="shared" si="0"/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x14ac:dyDescent="0.25">
      <c r="B30" s="146"/>
      <c r="C30" s="144"/>
      <c r="D30" s="144"/>
      <c r="E30" s="145"/>
      <c r="I30" s="44">
        <v>16</v>
      </c>
      <c r="J30" s="49"/>
      <c r="K30" s="125"/>
      <c r="L30" s="126">
        <f t="shared" si="1"/>
        <v>0</v>
      </c>
      <c r="M30" s="126">
        <f t="shared" si="0"/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</row>
    <row r="31" spans="1:53" x14ac:dyDescent="0.25">
      <c r="B31" s="146"/>
      <c r="C31" s="144"/>
      <c r="D31" s="144"/>
      <c r="E31" s="145"/>
      <c r="I31" s="51">
        <v>17</v>
      </c>
      <c r="J31" s="55"/>
      <c r="K31" s="123"/>
      <c r="L31" s="124">
        <f t="shared" si="1"/>
        <v>0</v>
      </c>
      <c r="M31" s="124">
        <f t="shared" si="0"/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x14ac:dyDescent="0.25">
      <c r="B32" s="146"/>
      <c r="C32" s="144"/>
      <c r="D32" s="144"/>
      <c r="E32" s="145"/>
      <c r="I32" s="44">
        <v>18</v>
      </c>
      <c r="J32" s="49"/>
      <c r="K32" s="125"/>
      <c r="L32" s="126">
        <f t="shared" si="1"/>
        <v>0</v>
      </c>
      <c r="M32" s="126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2:53" x14ac:dyDescent="0.25">
      <c r="B33" s="146"/>
      <c r="C33" s="144"/>
      <c r="D33" s="144"/>
      <c r="E33" s="145"/>
      <c r="I33" s="51">
        <v>19</v>
      </c>
      <c r="J33" s="55"/>
      <c r="K33" s="123"/>
      <c r="L33" s="124">
        <f t="shared" si="1"/>
        <v>0</v>
      </c>
      <c r="M33" s="124">
        <f t="shared" si="0"/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2:53" x14ac:dyDescent="0.25">
      <c r="B34" s="146"/>
      <c r="C34" s="144"/>
      <c r="D34" s="144"/>
      <c r="E34" s="145"/>
      <c r="I34" s="44">
        <v>20</v>
      </c>
      <c r="J34" s="49"/>
      <c r="K34" s="125"/>
      <c r="L34" s="126">
        <f t="shared" si="1"/>
        <v>0</v>
      </c>
      <c r="M34" s="126">
        <f t="shared" si="0"/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</row>
    <row r="35" spans="2:53" x14ac:dyDescent="0.25">
      <c r="B35" s="146"/>
      <c r="C35" s="144"/>
      <c r="D35" s="144"/>
      <c r="E35" s="145"/>
      <c r="I35" s="51">
        <v>21</v>
      </c>
      <c r="J35" s="55"/>
      <c r="K35" s="123"/>
      <c r="L35" s="124">
        <f t="shared" si="1"/>
        <v>0</v>
      </c>
      <c r="M35" s="124">
        <f t="shared" si="0"/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2:53" x14ac:dyDescent="0.25">
      <c r="B36" s="147"/>
      <c r="C36" s="148"/>
      <c r="D36" s="148"/>
      <c r="E36" s="149"/>
      <c r="I36" s="44">
        <v>22</v>
      </c>
      <c r="J36" s="49"/>
      <c r="K36" s="125"/>
      <c r="L36" s="126">
        <f t="shared" si="1"/>
        <v>0</v>
      </c>
      <c r="M36" s="126">
        <f t="shared" si="0"/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2:53" x14ac:dyDescent="0.25">
      <c r="B37" s="94"/>
      <c r="C37" s="94"/>
      <c r="D37" s="94"/>
      <c r="E37" s="94"/>
      <c r="I37" s="51">
        <v>23</v>
      </c>
      <c r="J37" s="55"/>
      <c r="K37" s="123"/>
      <c r="L37" s="124">
        <f t="shared" si="1"/>
        <v>0</v>
      </c>
      <c r="M37" s="124">
        <f t="shared" si="0"/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2:53" x14ac:dyDescent="0.25">
      <c r="B38" s="94"/>
      <c r="C38" s="94"/>
      <c r="D38" s="94"/>
      <c r="E38" s="94"/>
      <c r="I38" s="44">
        <v>24</v>
      </c>
      <c r="J38" s="49"/>
      <c r="K38" s="125"/>
      <c r="L38" s="126">
        <f t="shared" si="1"/>
        <v>0</v>
      </c>
      <c r="M38" s="126">
        <f t="shared" si="0"/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2:53" x14ac:dyDescent="0.25">
      <c r="B39" s="94"/>
      <c r="C39" s="94"/>
      <c r="D39" s="94"/>
      <c r="E39" s="94"/>
      <c r="I39" s="51">
        <v>25</v>
      </c>
      <c r="J39" s="55"/>
      <c r="K39" s="123"/>
      <c r="L39" s="124">
        <f t="shared" si="1"/>
        <v>0</v>
      </c>
      <c r="M39" s="124">
        <f t="shared" si="0"/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2:53" x14ac:dyDescent="0.25">
      <c r="B40" s="94"/>
      <c r="C40" s="94"/>
      <c r="D40" s="94"/>
      <c r="E40" s="94"/>
      <c r="I40" s="44">
        <v>26</v>
      </c>
      <c r="J40" s="49"/>
      <c r="K40" s="125"/>
      <c r="L40" s="126">
        <f t="shared" si="1"/>
        <v>0</v>
      </c>
      <c r="M40" s="126">
        <f t="shared" si="0"/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2:53" x14ac:dyDescent="0.25">
      <c r="B41" s="155"/>
      <c r="C41" s="155"/>
      <c r="D41" s="155"/>
      <c r="E41" s="155"/>
      <c r="I41" s="51">
        <v>27</v>
      </c>
      <c r="J41" s="55"/>
      <c r="K41" s="123"/>
      <c r="L41" s="124">
        <f t="shared" si="1"/>
        <v>0</v>
      </c>
      <c r="M41" s="124">
        <f t="shared" si="0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2:53" x14ac:dyDescent="0.25">
      <c r="B42" s="155"/>
      <c r="C42" s="155"/>
      <c r="D42" s="155"/>
      <c r="E42" s="155"/>
      <c r="I42" s="44">
        <v>28</v>
      </c>
      <c r="J42" s="49"/>
      <c r="K42" s="125"/>
      <c r="L42" s="126">
        <f t="shared" si="1"/>
        <v>0</v>
      </c>
      <c r="M42" s="126">
        <f t="shared" si="0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25">
      <c r="B43" s="94"/>
      <c r="C43" s="94"/>
      <c r="D43" s="94"/>
      <c r="E43" s="94"/>
      <c r="I43" s="51">
        <v>29</v>
      </c>
      <c r="J43" s="55"/>
      <c r="K43" s="123"/>
      <c r="L43" s="124">
        <f t="shared" si="1"/>
        <v>0</v>
      </c>
      <c r="M43" s="124">
        <f t="shared" si="0"/>
        <v>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2:53" x14ac:dyDescent="0.25">
      <c r="B44" s="94"/>
      <c r="C44" s="94"/>
      <c r="D44" s="94"/>
      <c r="E44" s="94"/>
      <c r="I44" s="44">
        <v>30</v>
      </c>
      <c r="J44" s="49"/>
      <c r="K44" s="125"/>
      <c r="L44" s="126">
        <f t="shared" si="1"/>
        <v>0</v>
      </c>
      <c r="M44" s="126">
        <f t="shared" si="0"/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2:53" x14ac:dyDescent="0.25">
      <c r="B45" s="94"/>
      <c r="C45" s="94"/>
      <c r="D45" s="94"/>
      <c r="E45" s="94"/>
      <c r="I45" s="51">
        <v>31</v>
      </c>
      <c r="J45" s="55"/>
      <c r="K45" s="123"/>
      <c r="L45" s="124">
        <f t="shared" si="1"/>
        <v>0</v>
      </c>
      <c r="M45" s="124">
        <f t="shared" si="0"/>
        <v>0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2:53" x14ac:dyDescent="0.25">
      <c r="B46" s="94"/>
      <c r="C46" s="94"/>
      <c r="D46" s="94"/>
      <c r="E46" s="94"/>
      <c r="I46" s="44">
        <v>32</v>
      </c>
      <c r="J46" s="49"/>
      <c r="K46" s="125"/>
      <c r="L46" s="126">
        <f t="shared" si="1"/>
        <v>0</v>
      </c>
      <c r="M46" s="126">
        <f t="shared" si="0"/>
        <v>0</v>
      </c>
      <c r="N46" s="48"/>
      <c r="O46" s="48"/>
      <c r="P46" s="48"/>
      <c r="Q46" s="48"/>
      <c r="R46" s="48"/>
      <c r="S46" s="48"/>
      <c r="T46" s="48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2:53" x14ac:dyDescent="0.25">
      <c r="B47" s="94"/>
      <c r="C47" s="94"/>
      <c r="D47" s="94"/>
      <c r="E47" s="94"/>
    </row>
  </sheetData>
  <mergeCells count="5">
    <mergeCell ref="B41:E41"/>
    <mergeCell ref="B42:E42"/>
    <mergeCell ref="B1:C1"/>
    <mergeCell ref="I1:K1"/>
    <mergeCell ref="B3:D3"/>
  </mergeCells>
  <conditionalFormatting sqref="L15">
    <cfRule type="cellIs" dxfId="182" priority="36" operator="lessThan">
      <formula>0</formula>
    </cfRule>
  </conditionalFormatting>
  <conditionalFormatting sqref="L15:L16 L18 L20 L22 L24 L26 L28 L30 L32 L34 L36 L38 L40 L42 L44 L46">
    <cfRule type="cellIs" dxfId="181" priority="35" operator="lessThan">
      <formula>0</formula>
    </cfRule>
  </conditionalFormatting>
  <conditionalFormatting sqref="L17">
    <cfRule type="cellIs" dxfId="180" priority="34" operator="lessThan">
      <formula>0</formula>
    </cfRule>
  </conditionalFormatting>
  <conditionalFormatting sqref="L17">
    <cfRule type="cellIs" dxfId="179" priority="33" operator="lessThan">
      <formula>0</formula>
    </cfRule>
  </conditionalFormatting>
  <conditionalFormatting sqref="L19">
    <cfRule type="cellIs" dxfId="178" priority="32" operator="lessThan">
      <formula>0</formula>
    </cfRule>
  </conditionalFormatting>
  <conditionalFormatting sqref="L19">
    <cfRule type="cellIs" dxfId="177" priority="31" operator="lessThan">
      <formula>0</formula>
    </cfRule>
  </conditionalFormatting>
  <conditionalFormatting sqref="L21">
    <cfRule type="cellIs" dxfId="176" priority="30" operator="lessThan">
      <formula>0</formula>
    </cfRule>
  </conditionalFormatting>
  <conditionalFormatting sqref="L21">
    <cfRule type="cellIs" dxfId="175" priority="29" operator="lessThan">
      <formula>0</formula>
    </cfRule>
  </conditionalFormatting>
  <conditionalFormatting sqref="L23">
    <cfRule type="cellIs" dxfId="174" priority="28" operator="lessThan">
      <formula>0</formula>
    </cfRule>
  </conditionalFormatting>
  <conditionalFormatting sqref="L23">
    <cfRule type="cellIs" dxfId="173" priority="27" operator="lessThan">
      <formula>0</formula>
    </cfRule>
  </conditionalFormatting>
  <conditionalFormatting sqref="L25">
    <cfRule type="cellIs" dxfId="172" priority="26" operator="lessThan">
      <formula>0</formula>
    </cfRule>
  </conditionalFormatting>
  <conditionalFormatting sqref="L25">
    <cfRule type="cellIs" dxfId="171" priority="25" operator="lessThan">
      <formula>0</formula>
    </cfRule>
  </conditionalFormatting>
  <conditionalFormatting sqref="L27">
    <cfRule type="cellIs" dxfId="170" priority="24" operator="lessThan">
      <formula>0</formula>
    </cfRule>
  </conditionalFormatting>
  <conditionalFormatting sqref="L27">
    <cfRule type="cellIs" dxfId="169" priority="23" operator="lessThan">
      <formula>0</formula>
    </cfRule>
  </conditionalFormatting>
  <conditionalFormatting sqref="L29">
    <cfRule type="cellIs" dxfId="168" priority="22" operator="lessThan">
      <formula>0</formula>
    </cfRule>
  </conditionalFormatting>
  <conditionalFormatting sqref="L29">
    <cfRule type="cellIs" dxfId="167" priority="21" operator="lessThan">
      <formula>0</formula>
    </cfRule>
  </conditionalFormatting>
  <conditionalFormatting sqref="L31">
    <cfRule type="cellIs" dxfId="166" priority="20" operator="lessThan">
      <formula>0</formula>
    </cfRule>
  </conditionalFormatting>
  <conditionalFormatting sqref="L31">
    <cfRule type="cellIs" dxfId="165" priority="19" operator="lessThan">
      <formula>0</formula>
    </cfRule>
  </conditionalFormatting>
  <conditionalFormatting sqref="L33">
    <cfRule type="cellIs" dxfId="164" priority="18" operator="lessThan">
      <formula>0</formula>
    </cfRule>
  </conditionalFormatting>
  <conditionalFormatting sqref="L33">
    <cfRule type="cellIs" dxfId="163" priority="17" operator="lessThan">
      <formula>0</formula>
    </cfRule>
  </conditionalFormatting>
  <conditionalFormatting sqref="L35">
    <cfRule type="cellIs" dxfId="162" priority="16" operator="lessThan">
      <formula>0</formula>
    </cfRule>
  </conditionalFormatting>
  <conditionalFormatting sqref="L35">
    <cfRule type="cellIs" dxfId="161" priority="15" operator="lessThan">
      <formula>0</formula>
    </cfRule>
  </conditionalFormatting>
  <conditionalFormatting sqref="L37">
    <cfRule type="cellIs" dxfId="160" priority="14" operator="lessThan">
      <formula>0</formula>
    </cfRule>
  </conditionalFormatting>
  <conditionalFormatting sqref="L37">
    <cfRule type="cellIs" dxfId="159" priority="13" operator="lessThan">
      <formula>0</formula>
    </cfRule>
  </conditionalFormatting>
  <conditionalFormatting sqref="L39">
    <cfRule type="cellIs" dxfId="158" priority="12" operator="lessThan">
      <formula>0</formula>
    </cfRule>
  </conditionalFormatting>
  <conditionalFormatting sqref="L39">
    <cfRule type="cellIs" dxfId="157" priority="11" operator="lessThan">
      <formula>0</formula>
    </cfRule>
  </conditionalFormatting>
  <conditionalFormatting sqref="L41">
    <cfRule type="cellIs" dxfId="156" priority="10" operator="lessThan">
      <formula>0</formula>
    </cfRule>
  </conditionalFormatting>
  <conditionalFormatting sqref="L41">
    <cfRule type="cellIs" dxfId="155" priority="9" operator="lessThan">
      <formula>0</formula>
    </cfRule>
  </conditionalFormatting>
  <conditionalFormatting sqref="L43">
    <cfRule type="cellIs" dxfId="154" priority="8" operator="lessThan">
      <formula>0</formula>
    </cfRule>
  </conditionalFormatting>
  <conditionalFormatting sqref="L43">
    <cfRule type="cellIs" dxfId="153" priority="7" operator="lessThan">
      <formula>0</formula>
    </cfRule>
  </conditionalFormatting>
  <conditionalFormatting sqref="L45">
    <cfRule type="cellIs" dxfId="152" priority="6" operator="lessThan">
      <formula>0</formula>
    </cfRule>
  </conditionalFormatting>
  <conditionalFormatting sqref="L45">
    <cfRule type="cellIs" dxfId="151" priority="5" operator="lessThan">
      <formula>0</formula>
    </cfRule>
  </conditionalFormatting>
  <conditionalFormatting sqref="K13">
    <cfRule type="containsText" dxfId="150" priority="1" operator="containsText" text="overspending">
      <formula>NOT(ISERROR(SEARCH("overspending",K13)))</formula>
    </cfRule>
    <cfRule type="expression" priority="2">
      <formula>"&lt;0"</formula>
    </cfRule>
    <cfRule type="expression" dxfId="149" priority="3">
      <formula>"J6-sum(j9:j104)&lt;0"</formula>
    </cfRule>
    <cfRule type="cellIs" dxfId="148" priority="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33</vt:i4>
      </vt:variant>
    </vt:vector>
  </HeadingPairs>
  <TitlesOfParts>
    <vt:vector size="49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Wish List</vt:lpstr>
      <vt:lpstr>Loan Payoff Calculator</vt:lpstr>
      <vt:lpstr>Year-End Review</vt:lpstr>
      <vt:lpstr>Beg_Bal</vt:lpstr>
      <vt:lpstr>Data</vt:lpstr>
      <vt:lpstr>End_Bal_17</vt:lpstr>
      <vt:lpstr>Extra_Pay</vt:lpstr>
      <vt:lpstr>Full_Print_17</vt:lpstr>
      <vt:lpstr>Int</vt:lpstr>
      <vt:lpstr>Interest_Rate_17</vt:lpstr>
      <vt:lpstr>Loan_Amount_17</vt:lpstr>
      <vt:lpstr>Loan_Start_17</vt:lpstr>
      <vt:lpstr>Loan_Years_17</vt:lpstr>
      <vt:lpstr>Num_Pmt_Per_Year</vt:lpstr>
      <vt:lpstr>Pay_Date</vt:lpstr>
      <vt:lpstr>Pay_Num</vt:lpstr>
      <vt:lpstr>Princ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'Loan Payoff Calculator'!Print_Titles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Ruth Pratt</cp:lastModifiedBy>
  <cp:lastPrinted>2009-04-14T23:03:57Z</cp:lastPrinted>
  <dcterms:created xsi:type="dcterms:W3CDTF">2013-03-02T23:26:53Z</dcterms:created>
  <dcterms:modified xsi:type="dcterms:W3CDTF">2014-06-21T23:47:20Z</dcterms:modified>
</cp:coreProperties>
</file>